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3040" windowHeight="8160" activeTab="1"/>
  </bookViews>
  <sheets>
    <sheet name="INDICACIONES" sheetId="7" r:id="rId1"/>
    <sheet name="INGRESO DATOS" sheetId="5" r:id="rId2"/>
    <sheet name="REPORTE" sheetId="1" r:id="rId3"/>
    <sheet name="ESTADISTICAS" sheetId="2" r:id="rId4"/>
  </sheets>
  <definedNames>
    <definedName name="_xlnm._FilterDatabase" localSheetId="1" hidden="1">'INGRESO DATOS'!$B$17:$AG$58</definedName>
    <definedName name="_xlnm._FilterDatabase" localSheetId="2" hidden="1">REPORTE!$A$15:$BV$56</definedName>
    <definedName name="_xlnm.Print_Area" localSheetId="3">ESTADISTICAS!$A$1:$W$90</definedName>
    <definedName name="_xlnm.Print_Area" localSheetId="0">INDICACIONES!$A$1:$D$26</definedName>
    <definedName name="_xlnm.Print_Area" localSheetId="1">'INGRESO DATOS'!$A$1:$AG$61</definedName>
    <definedName name="_xlnm.Print_Area" localSheetId="2">REPORTE!$A$1:$BV$59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8" i="1" l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AZ11" i="1" l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AY11" i="1"/>
  <c r="G18" i="1" l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G17" i="1"/>
  <c r="BS9" i="1" l="1"/>
  <c r="BS8" i="1"/>
  <c r="BR9" i="1"/>
  <c r="BR8" i="1"/>
  <c r="BQ8" i="1"/>
  <c r="BQ9" i="1"/>
  <c r="BP9" i="1"/>
  <c r="BP8" i="1"/>
  <c r="BO9" i="1"/>
  <c r="BO8" i="1"/>
  <c r="BN9" i="1"/>
  <c r="BN8" i="1"/>
  <c r="BM8" i="1"/>
  <c r="BM9" i="1"/>
  <c r="BL9" i="1"/>
  <c r="BL8" i="1"/>
  <c r="BK9" i="1"/>
  <c r="BK8" i="1"/>
  <c r="BJ9" i="1"/>
  <c r="BJ8" i="1"/>
  <c r="BI8" i="1"/>
  <c r="BI9" i="1"/>
  <c r="BH9" i="1"/>
  <c r="BH8" i="1"/>
  <c r="BG9" i="1"/>
  <c r="BG8" i="1"/>
  <c r="BF8" i="1"/>
  <c r="BF9" i="1"/>
  <c r="BE8" i="1"/>
  <c r="BE9" i="1"/>
  <c r="BD9" i="1"/>
  <c r="BD8" i="1"/>
  <c r="BC9" i="1"/>
  <c r="BC8" i="1"/>
  <c r="BB9" i="1"/>
  <c r="BB8" i="1"/>
  <c r="BA8" i="1"/>
  <c r="BA9" i="1"/>
  <c r="AZ9" i="1"/>
  <c r="AZ8" i="1"/>
  <c r="AQ22" i="1"/>
  <c r="AR22" i="1"/>
  <c r="AS22" i="1"/>
  <c r="AT22" i="1"/>
  <c r="AU22" i="1"/>
  <c r="AV22" i="1"/>
  <c r="AW22" i="1"/>
  <c r="C61" i="2" l="1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AC18" i="1" l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D17" i="1"/>
  <c r="AE17" i="1"/>
  <c r="AF17" i="1"/>
  <c r="AH17" i="1"/>
  <c r="AI17" i="1"/>
  <c r="AJ17" i="1"/>
  <c r="AL17" i="1"/>
  <c r="AM17" i="1"/>
  <c r="AN17" i="1"/>
  <c r="AP17" i="1"/>
  <c r="AQ17" i="1"/>
  <c r="AR17" i="1"/>
  <c r="AT17" i="1"/>
  <c r="AU17" i="1"/>
  <c r="AV17" i="1"/>
  <c r="V47" i="2" l="1"/>
  <c r="V48" i="2"/>
  <c r="V49" i="2"/>
  <c r="V50" i="2"/>
  <c r="R47" i="2"/>
  <c r="R49" i="2"/>
  <c r="R50" i="2"/>
  <c r="R48" i="2"/>
  <c r="N47" i="2"/>
  <c r="N48" i="2"/>
  <c r="N49" i="2"/>
  <c r="N50" i="2"/>
  <c r="J47" i="2"/>
  <c r="J49" i="2"/>
  <c r="J50" i="2"/>
  <c r="J48" i="2"/>
  <c r="F47" i="2"/>
  <c r="F48" i="2"/>
  <c r="F49" i="2"/>
  <c r="F50" i="2"/>
  <c r="U48" i="2"/>
  <c r="U49" i="2"/>
  <c r="U50" i="2"/>
  <c r="U47" i="2"/>
  <c r="Q48" i="2"/>
  <c r="Q50" i="2"/>
  <c r="Q47" i="2"/>
  <c r="Q49" i="2"/>
  <c r="M48" i="2"/>
  <c r="M49" i="2"/>
  <c r="M50" i="2"/>
  <c r="M47" i="2"/>
  <c r="I48" i="2"/>
  <c r="I50" i="2"/>
  <c r="I47" i="2"/>
  <c r="I49" i="2"/>
  <c r="E48" i="2"/>
  <c r="E49" i="2"/>
  <c r="E50" i="2"/>
  <c r="E47" i="2"/>
  <c r="T49" i="2"/>
  <c r="T50" i="2"/>
  <c r="T47" i="2"/>
  <c r="T48" i="2"/>
  <c r="P49" i="2"/>
  <c r="P47" i="2"/>
  <c r="P48" i="2"/>
  <c r="P50" i="2"/>
  <c r="L49" i="2"/>
  <c r="L50" i="2"/>
  <c r="L47" i="2"/>
  <c r="L48" i="2"/>
  <c r="H49" i="2"/>
  <c r="H47" i="2"/>
  <c r="H48" i="2"/>
  <c r="H50" i="2"/>
  <c r="D49" i="2"/>
  <c r="D50" i="2"/>
  <c r="D47" i="2"/>
  <c r="D48" i="2"/>
  <c r="S50" i="2"/>
  <c r="S47" i="2"/>
  <c r="S48" i="2"/>
  <c r="S49" i="2"/>
  <c r="O50" i="2"/>
  <c r="O48" i="2"/>
  <c r="O49" i="2"/>
  <c r="O47" i="2"/>
  <c r="K50" i="2"/>
  <c r="K48" i="2"/>
  <c r="K47" i="2"/>
  <c r="K49" i="2"/>
  <c r="G50" i="2"/>
  <c r="G47" i="2"/>
  <c r="G48" i="2"/>
  <c r="G49" i="2"/>
  <c r="C50" i="2"/>
  <c r="C48" i="2"/>
  <c r="C49" i="2"/>
  <c r="C47" i="2"/>
  <c r="AW17" i="1"/>
  <c r="AS17" i="1"/>
  <c r="AO17" i="1"/>
  <c r="AK17" i="1"/>
  <c r="AG17" i="1"/>
  <c r="EV16" i="1" l="1"/>
  <c r="EW16" i="1"/>
  <c r="EX16" i="1"/>
  <c r="EY16" i="1"/>
  <c r="EZ16" i="1"/>
  <c r="FA16" i="1"/>
  <c r="FB16" i="1"/>
  <c r="FC16" i="1"/>
  <c r="B61" i="2" l="1"/>
  <c r="A10" i="2"/>
  <c r="A9" i="2"/>
  <c r="A8" i="2"/>
  <c r="A7" i="2"/>
  <c r="A3" i="2"/>
  <c r="A2" i="2"/>
  <c r="BS56" i="1"/>
  <c r="BR56" i="1"/>
  <c r="BO56" i="1"/>
  <c r="BK56" i="1"/>
  <c r="BG56" i="1"/>
  <c r="BC56" i="1"/>
  <c r="E56" i="1"/>
  <c r="C56" i="1"/>
  <c r="B56" i="1"/>
  <c r="A56" i="1"/>
  <c r="BS55" i="1"/>
  <c r="BR55" i="1"/>
  <c r="E55" i="1"/>
  <c r="F55" i="1" s="1"/>
  <c r="C55" i="1"/>
  <c r="B55" i="1"/>
  <c r="A55" i="1"/>
  <c r="BS54" i="1"/>
  <c r="BR54" i="1"/>
  <c r="BP54" i="1"/>
  <c r="BG54" i="1"/>
  <c r="E54" i="1"/>
  <c r="BT54" i="1" s="1"/>
  <c r="C54" i="1"/>
  <c r="B54" i="1"/>
  <c r="A54" i="1"/>
  <c r="BS53" i="1"/>
  <c r="BR53" i="1"/>
  <c r="E53" i="1"/>
  <c r="C53" i="1"/>
  <c r="B53" i="1"/>
  <c r="A53" i="1"/>
  <c r="BS52" i="1"/>
  <c r="BR52" i="1"/>
  <c r="BG52" i="1"/>
  <c r="E52" i="1"/>
  <c r="C52" i="1"/>
  <c r="B52" i="1"/>
  <c r="A52" i="1"/>
  <c r="BS51" i="1"/>
  <c r="BR51" i="1"/>
  <c r="BL51" i="1"/>
  <c r="E51" i="1"/>
  <c r="BT51" i="1" s="1"/>
  <c r="C51" i="1"/>
  <c r="B51" i="1"/>
  <c r="A51" i="1"/>
  <c r="BS50" i="1"/>
  <c r="BR50" i="1"/>
  <c r="BN50" i="1"/>
  <c r="E50" i="1"/>
  <c r="BT50" i="1" s="1"/>
  <c r="C50" i="1"/>
  <c r="B50" i="1"/>
  <c r="A50" i="1"/>
  <c r="BS49" i="1"/>
  <c r="BR49" i="1"/>
  <c r="BN49" i="1"/>
  <c r="BF49" i="1"/>
  <c r="E49" i="1"/>
  <c r="C49" i="1"/>
  <c r="B49" i="1"/>
  <c r="A49" i="1"/>
  <c r="BS48" i="1"/>
  <c r="BR48" i="1"/>
  <c r="E48" i="1"/>
  <c r="BT48" i="1" s="1"/>
  <c r="C48" i="1"/>
  <c r="B48" i="1"/>
  <c r="A48" i="1"/>
  <c r="BS47" i="1"/>
  <c r="BR47" i="1"/>
  <c r="BE47" i="1"/>
  <c r="BA47" i="1"/>
  <c r="E47" i="1"/>
  <c r="BT47" i="1" s="1"/>
  <c r="C47" i="1"/>
  <c r="B47" i="1"/>
  <c r="A47" i="1"/>
  <c r="BS46" i="1"/>
  <c r="BR46" i="1"/>
  <c r="BG46" i="1"/>
  <c r="E46" i="1"/>
  <c r="C46" i="1"/>
  <c r="B46" i="1"/>
  <c r="A46" i="1"/>
  <c r="BS45" i="1"/>
  <c r="BR45" i="1"/>
  <c r="BE45" i="1"/>
  <c r="E45" i="1"/>
  <c r="C45" i="1"/>
  <c r="B45" i="1"/>
  <c r="A45" i="1"/>
  <c r="BS44" i="1"/>
  <c r="BR44" i="1"/>
  <c r="E44" i="1"/>
  <c r="C44" i="1"/>
  <c r="B44" i="1"/>
  <c r="A44" i="1"/>
  <c r="BS43" i="1"/>
  <c r="BR43" i="1"/>
  <c r="BP43" i="1"/>
  <c r="BO43" i="1"/>
  <c r="BH43" i="1"/>
  <c r="BD43" i="1"/>
  <c r="BC43" i="1"/>
  <c r="AZ43" i="1"/>
  <c r="AY43" i="1"/>
  <c r="E43" i="1"/>
  <c r="C43" i="1"/>
  <c r="B43" i="1"/>
  <c r="A43" i="1"/>
  <c r="BS42" i="1"/>
  <c r="BR42" i="1"/>
  <c r="BI42" i="1"/>
  <c r="E42" i="1"/>
  <c r="F42" i="1" s="1"/>
  <c r="C42" i="1"/>
  <c r="B42" i="1"/>
  <c r="A42" i="1"/>
  <c r="BS41" i="1"/>
  <c r="BR41" i="1"/>
  <c r="BP41" i="1"/>
  <c r="BH41" i="1"/>
  <c r="E41" i="1"/>
  <c r="C41" i="1"/>
  <c r="B41" i="1"/>
  <c r="A41" i="1"/>
  <c r="BS40" i="1"/>
  <c r="BR40" i="1"/>
  <c r="E40" i="1"/>
  <c r="F40" i="1" s="1"/>
  <c r="C40" i="1"/>
  <c r="B40" i="1"/>
  <c r="A40" i="1"/>
  <c r="BS39" i="1"/>
  <c r="BR39" i="1"/>
  <c r="BK39" i="1"/>
  <c r="E39" i="1"/>
  <c r="C39" i="1"/>
  <c r="B39" i="1"/>
  <c r="A39" i="1"/>
  <c r="BS38" i="1"/>
  <c r="BR38" i="1"/>
  <c r="E38" i="1"/>
  <c r="F38" i="1" s="1"/>
  <c r="C38" i="1"/>
  <c r="B38" i="1"/>
  <c r="A38" i="1"/>
  <c r="BS37" i="1"/>
  <c r="BR37" i="1"/>
  <c r="BP37" i="1"/>
  <c r="BM37" i="1"/>
  <c r="BG37" i="1"/>
  <c r="BD37" i="1"/>
  <c r="E37" i="1"/>
  <c r="D37" i="1" s="1"/>
  <c r="C37" i="1"/>
  <c r="B37" i="1"/>
  <c r="A37" i="1"/>
  <c r="BS36" i="1"/>
  <c r="BR36" i="1"/>
  <c r="BB36" i="1"/>
  <c r="E36" i="1"/>
  <c r="F36" i="1" s="1"/>
  <c r="C36" i="1"/>
  <c r="B36" i="1"/>
  <c r="A36" i="1"/>
  <c r="BK35" i="1"/>
  <c r="BS35" i="1"/>
  <c r="BR35" i="1"/>
  <c r="BO35" i="1"/>
  <c r="BM35" i="1"/>
  <c r="E35" i="1"/>
  <c r="D35" i="1" s="1"/>
  <c r="C35" i="1"/>
  <c r="B35" i="1"/>
  <c r="A35" i="1"/>
  <c r="BS34" i="1"/>
  <c r="BR34" i="1"/>
  <c r="BO34" i="1"/>
  <c r="BD34" i="1"/>
  <c r="E34" i="1"/>
  <c r="C34" i="1"/>
  <c r="B34" i="1"/>
  <c r="A34" i="1"/>
  <c r="BS33" i="1"/>
  <c r="BR33" i="1"/>
  <c r="BM33" i="1"/>
  <c r="E33" i="1"/>
  <c r="C33" i="1"/>
  <c r="B33" i="1"/>
  <c r="A33" i="1"/>
  <c r="BS32" i="1"/>
  <c r="BR32" i="1"/>
  <c r="BK32" i="1"/>
  <c r="E32" i="1"/>
  <c r="C32" i="1"/>
  <c r="B32" i="1"/>
  <c r="A32" i="1"/>
  <c r="BS31" i="1"/>
  <c r="BR31" i="1"/>
  <c r="BO31" i="1"/>
  <c r="BN31" i="1"/>
  <c r="BM31" i="1"/>
  <c r="BK31" i="1"/>
  <c r="BF31" i="1"/>
  <c r="BC31" i="1"/>
  <c r="BA31" i="1"/>
  <c r="AY31" i="1"/>
  <c r="E31" i="1"/>
  <c r="C31" i="1"/>
  <c r="B31" i="1"/>
  <c r="A31" i="1"/>
  <c r="BS30" i="1"/>
  <c r="BR30" i="1"/>
  <c r="BL30" i="1"/>
  <c r="E30" i="1"/>
  <c r="BT30" i="1" s="1"/>
  <c r="C30" i="1"/>
  <c r="B30" i="1"/>
  <c r="A30" i="1"/>
  <c r="BS29" i="1"/>
  <c r="BR29" i="1"/>
  <c r="E29" i="1"/>
  <c r="BT29" i="1" s="1"/>
  <c r="C29" i="1"/>
  <c r="B29" i="1"/>
  <c r="A29" i="1"/>
  <c r="BS28" i="1"/>
  <c r="BR28" i="1"/>
  <c r="BQ28" i="1"/>
  <c r="BL28" i="1"/>
  <c r="BE28" i="1"/>
  <c r="E28" i="1"/>
  <c r="F28" i="1" s="1"/>
  <c r="C28" i="1"/>
  <c r="B28" i="1"/>
  <c r="A28" i="1"/>
  <c r="BS27" i="1"/>
  <c r="BR27" i="1"/>
  <c r="BB27" i="1"/>
  <c r="E27" i="1"/>
  <c r="BT27" i="1" s="1"/>
  <c r="C27" i="1"/>
  <c r="B27" i="1"/>
  <c r="A27" i="1"/>
  <c r="BS26" i="1"/>
  <c r="BR26" i="1"/>
  <c r="BM26" i="1"/>
  <c r="BI26" i="1"/>
  <c r="E26" i="1"/>
  <c r="F26" i="1" s="1"/>
  <c r="C26" i="1"/>
  <c r="B26" i="1"/>
  <c r="A26" i="1"/>
  <c r="BS25" i="1"/>
  <c r="BR25" i="1"/>
  <c r="BO25" i="1"/>
  <c r="E25" i="1"/>
  <c r="BT25" i="1" s="1"/>
  <c r="C25" i="1"/>
  <c r="B25" i="1"/>
  <c r="A25" i="1"/>
  <c r="BS24" i="1"/>
  <c r="BR24" i="1"/>
  <c r="BC24" i="1"/>
  <c r="E24" i="1"/>
  <c r="D24" i="1" s="1"/>
  <c r="C24" i="1"/>
  <c r="B24" i="1"/>
  <c r="A24" i="1"/>
  <c r="BS23" i="1"/>
  <c r="BR23" i="1"/>
  <c r="E23" i="1"/>
  <c r="F23" i="1" s="1"/>
  <c r="C23" i="1"/>
  <c r="B23" i="1"/>
  <c r="A23" i="1"/>
  <c r="BS22" i="1"/>
  <c r="BR22" i="1"/>
  <c r="BH22" i="1"/>
  <c r="E22" i="1"/>
  <c r="D22" i="1" s="1"/>
  <c r="C22" i="1"/>
  <c r="B22" i="1"/>
  <c r="A22" i="1"/>
  <c r="BS21" i="1"/>
  <c r="BR21" i="1"/>
  <c r="E21" i="1"/>
  <c r="BT21" i="1" s="1"/>
  <c r="C21" i="1"/>
  <c r="B21" i="1"/>
  <c r="A21" i="1"/>
  <c r="BS20" i="1"/>
  <c r="BR20" i="1"/>
  <c r="E20" i="1"/>
  <c r="D20" i="1" s="1"/>
  <c r="C20" i="1"/>
  <c r="B20" i="1"/>
  <c r="A20" i="1"/>
  <c r="BS19" i="1"/>
  <c r="BR19" i="1"/>
  <c r="BM19" i="1"/>
  <c r="E19" i="1"/>
  <c r="F19" i="1" s="1"/>
  <c r="C19" i="1"/>
  <c r="B19" i="1"/>
  <c r="A19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E18" i="1"/>
  <c r="F18" i="1" s="1"/>
  <c r="C18" i="1"/>
  <c r="B18" i="1"/>
  <c r="A18" i="1"/>
  <c r="AC17" i="1"/>
  <c r="E17" i="1"/>
  <c r="BT17" i="1" s="1"/>
  <c r="BU17" i="1" s="1"/>
  <c r="C17" i="1"/>
  <c r="B17" i="1"/>
  <c r="A17" i="1"/>
  <c r="FG16" i="1"/>
  <c r="FG18" i="1" s="1"/>
  <c r="FF16" i="1"/>
  <c r="FE16" i="1"/>
  <c r="FE18" i="1" s="1"/>
  <c r="FD16" i="1"/>
  <c r="FD18" i="1" s="1"/>
  <c r="EU16" i="1"/>
  <c r="EU18" i="1" s="1"/>
  <c r="ET16" i="1"/>
  <c r="ES16" i="1"/>
  <c r="ER16" i="1"/>
  <c r="EQ16" i="1"/>
  <c r="EQ18" i="1" s="1"/>
  <c r="EP16" i="1"/>
  <c r="EO16" i="1"/>
  <c r="EN16" i="1"/>
  <c r="EM16" i="1"/>
  <c r="EM35" i="1" s="1"/>
  <c r="EL16" i="1"/>
  <c r="EK16" i="1"/>
  <c r="EJ16" i="1"/>
  <c r="EJ31" i="1" s="1"/>
  <c r="EI16" i="1"/>
  <c r="EI18" i="1" s="1"/>
  <c r="EH16" i="1"/>
  <c r="EG16" i="1"/>
  <c r="EF16" i="1"/>
  <c r="EE16" i="1"/>
  <c r="EE48" i="1" s="1"/>
  <c r="ED16" i="1"/>
  <c r="EC16" i="1"/>
  <c r="EB16" i="1"/>
  <c r="EA16" i="1"/>
  <c r="EA18" i="1" s="1"/>
  <c r="DZ16" i="1"/>
  <c r="DY16" i="1"/>
  <c r="DX16" i="1"/>
  <c r="DW16" i="1"/>
  <c r="DW18" i="1" s="1"/>
  <c r="DV16" i="1"/>
  <c r="DU16" i="1"/>
  <c r="DT16" i="1"/>
  <c r="DS16" i="1"/>
  <c r="DS18" i="1" s="1"/>
  <c r="DR16" i="1"/>
  <c r="DQ16" i="1"/>
  <c r="DP16" i="1"/>
  <c r="DO16" i="1"/>
  <c r="DO18" i="1" s="1"/>
  <c r="DN16" i="1"/>
  <c r="DM16" i="1"/>
  <c r="DL16" i="1"/>
  <c r="DK16" i="1"/>
  <c r="DK18" i="1" s="1"/>
  <c r="DJ16" i="1"/>
  <c r="DI16" i="1"/>
  <c r="DH16" i="1"/>
  <c r="DG16" i="1"/>
  <c r="DG56" i="1" s="1"/>
  <c r="DF16" i="1"/>
  <c r="DE16" i="1"/>
  <c r="DD16" i="1"/>
  <c r="DC16" i="1"/>
  <c r="DC18" i="1" s="1"/>
  <c r="DB16" i="1"/>
  <c r="DA16" i="1"/>
  <c r="CZ16" i="1"/>
  <c r="CY16" i="1"/>
  <c r="CY18" i="1" s="1"/>
  <c r="CX16" i="1"/>
  <c r="CW16" i="1"/>
  <c r="CV16" i="1"/>
  <c r="CU16" i="1"/>
  <c r="CU18" i="1" s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I54" i="1" s="1"/>
  <c r="CH16" i="1"/>
  <c r="CG16" i="1"/>
  <c r="CF16" i="1"/>
  <c r="CE16" i="1"/>
  <c r="CE18" i="1" s="1"/>
  <c r="CD16" i="1"/>
  <c r="CC16" i="1"/>
  <c r="CB16" i="1"/>
  <c r="CA16" i="1"/>
  <c r="BZ16" i="1"/>
  <c r="BY16" i="1"/>
  <c r="BX16" i="1"/>
  <c r="FK15" i="1"/>
  <c r="FJ15" i="1"/>
  <c r="FI15" i="1"/>
  <c r="FH15" i="1"/>
  <c r="AB14" i="1"/>
  <c r="A2" i="1"/>
  <c r="EI19" i="1" l="1"/>
  <c r="EE18" i="1"/>
  <c r="DG18" i="1"/>
  <c r="EM18" i="1"/>
  <c r="F54" i="1"/>
  <c r="D17" i="1"/>
  <c r="FJ27" i="1"/>
  <c r="FJ48" i="1"/>
  <c r="D48" i="1"/>
  <c r="DR19" i="1"/>
  <c r="DC51" i="1"/>
  <c r="CM51" i="1"/>
  <c r="EN28" i="1"/>
  <c r="ER26" i="1"/>
  <c r="D36" i="1"/>
  <c r="DS51" i="1"/>
  <c r="AY6" i="1"/>
  <c r="DZ25" i="1"/>
  <c r="EP24" i="1"/>
  <c r="BE7" i="1"/>
  <c r="BE6" i="1"/>
  <c r="BI7" i="1"/>
  <c r="BI6" i="1"/>
  <c r="BM6" i="1"/>
  <c r="BM7" i="1"/>
  <c r="BQ7" i="1"/>
  <c r="BQ6" i="1"/>
  <c r="AY9" i="1"/>
  <c r="AZ7" i="1"/>
  <c r="AZ6" i="1"/>
  <c r="DK17" i="1"/>
  <c r="BH7" i="1"/>
  <c r="BH6" i="1"/>
  <c r="EQ17" i="1"/>
  <c r="BP7" i="1"/>
  <c r="BP6" i="1"/>
  <c r="DN32" i="1"/>
  <c r="BA7" i="1"/>
  <c r="BA6" i="1"/>
  <c r="DK22" i="1"/>
  <c r="EA28" i="1"/>
  <c r="EI49" i="1"/>
  <c r="BB7" i="1"/>
  <c r="BB6" i="1"/>
  <c r="BF7" i="1"/>
  <c r="BF6" i="1"/>
  <c r="BJ7" i="1"/>
  <c r="BJ6" i="1"/>
  <c r="BN7" i="1"/>
  <c r="BN6" i="1"/>
  <c r="BR7" i="1"/>
  <c r="BR6" i="1"/>
  <c r="D50" i="1"/>
  <c r="D51" i="1"/>
  <c r="AY8" i="1"/>
  <c r="BD7" i="1"/>
  <c r="BD6" i="1"/>
  <c r="EA17" i="1"/>
  <c r="BL7" i="1"/>
  <c r="BL6" i="1"/>
  <c r="BC7" i="1"/>
  <c r="BC6" i="1"/>
  <c r="BG7" i="1"/>
  <c r="BG6" i="1"/>
  <c r="BK7" i="1"/>
  <c r="BK6" i="1"/>
  <c r="BO7" i="1"/>
  <c r="BO6" i="1"/>
  <c r="BS17" i="1"/>
  <c r="BS7" i="1"/>
  <c r="BS6" i="1"/>
  <c r="AY7" i="1"/>
  <c r="AY17" i="1"/>
  <c r="CC36" i="1"/>
  <c r="CC18" i="1"/>
  <c r="CC21" i="1"/>
  <c r="CK42" i="1"/>
  <c r="CK38" i="1"/>
  <c r="CK29" i="1"/>
  <c r="CK40" i="1"/>
  <c r="CK18" i="1"/>
  <c r="CS53" i="1"/>
  <c r="CS18" i="1"/>
  <c r="DA53" i="1"/>
  <c r="DA50" i="1"/>
  <c r="DA47" i="1"/>
  <c r="DA21" i="1"/>
  <c r="DA18" i="1"/>
  <c r="DI36" i="1"/>
  <c r="DI18" i="1"/>
  <c r="DQ27" i="1"/>
  <c r="DQ40" i="1"/>
  <c r="DQ31" i="1"/>
  <c r="DQ29" i="1"/>
  <c r="DQ18" i="1"/>
  <c r="DU49" i="1"/>
  <c r="DU48" i="1"/>
  <c r="DU34" i="1"/>
  <c r="DU31" i="1"/>
  <c r="DU18" i="1"/>
  <c r="DU23" i="1"/>
  <c r="EC51" i="1"/>
  <c r="EC23" i="1"/>
  <c r="EC18" i="1"/>
  <c r="EG47" i="1"/>
  <c r="EG38" i="1"/>
  <c r="EG31" i="1"/>
  <c r="EG36" i="1"/>
  <c r="EG18" i="1"/>
  <c r="EK53" i="1"/>
  <c r="EK50" i="1"/>
  <c r="EK34" i="1"/>
  <c r="EK18" i="1"/>
  <c r="EO36" i="1"/>
  <c r="EO18" i="1"/>
  <c r="EO21" i="1"/>
  <c r="ES18" i="1"/>
  <c r="ES23" i="1"/>
  <c r="CE17" i="1"/>
  <c r="CU17" i="1"/>
  <c r="FE17" i="1"/>
  <c r="BY54" i="1"/>
  <c r="BY18" i="1"/>
  <c r="CG31" i="1"/>
  <c r="CG18" i="1"/>
  <c r="CG23" i="1"/>
  <c r="CO48" i="1"/>
  <c r="CO50" i="1"/>
  <c r="CO34" i="1"/>
  <c r="CO18" i="1"/>
  <c r="CO23" i="1"/>
  <c r="CW23" i="1"/>
  <c r="CW18" i="1"/>
  <c r="DE49" i="1"/>
  <c r="DE34" i="1"/>
  <c r="DE31" i="1"/>
  <c r="DE18" i="1"/>
  <c r="DM50" i="1"/>
  <c r="DM18" i="1"/>
  <c r="DM23" i="1"/>
  <c r="DY36" i="1"/>
  <c r="DY18" i="1"/>
  <c r="DY21" i="1"/>
  <c r="BZ43" i="1"/>
  <c r="BZ34" i="1"/>
  <c r="BZ35" i="1"/>
  <c r="BZ29" i="1"/>
  <c r="BZ18" i="1"/>
  <c r="CD44" i="1"/>
  <c r="CD42" i="1"/>
  <c r="CD32" i="1"/>
  <c r="CD39" i="1"/>
  <c r="CD27" i="1"/>
  <c r="CD18" i="1"/>
  <c r="CD28" i="1"/>
  <c r="CH18" i="1"/>
  <c r="CH24" i="1"/>
  <c r="CH21" i="1"/>
  <c r="CL40" i="1"/>
  <c r="CL39" i="1"/>
  <c r="CL20" i="1"/>
  <c r="CL18" i="1"/>
  <c r="CP43" i="1"/>
  <c r="CP24" i="1"/>
  <c r="CP18" i="1"/>
  <c r="CP20" i="1"/>
  <c r="CT46" i="1"/>
  <c r="CT41" i="1"/>
  <c r="CT38" i="1"/>
  <c r="CT25" i="1"/>
  <c r="CT18" i="1"/>
  <c r="CT26" i="1"/>
  <c r="CX18" i="1"/>
  <c r="CX21" i="1"/>
  <c r="DB31" i="1"/>
  <c r="DB29" i="1"/>
  <c r="DB32" i="1"/>
  <c r="DB18" i="1"/>
  <c r="DB20" i="1"/>
  <c r="DB19" i="1"/>
  <c r="DB25" i="1"/>
  <c r="DF41" i="1"/>
  <c r="DF52" i="1"/>
  <c r="DF46" i="1"/>
  <c r="DF29" i="1"/>
  <c r="DF35" i="1"/>
  <c r="DF18" i="1"/>
  <c r="CI18" i="1"/>
  <c r="CU39" i="1"/>
  <c r="CU30" i="1"/>
  <c r="CU28" i="1"/>
  <c r="CU22" i="1"/>
  <c r="CU24" i="1"/>
  <c r="CM18" i="1"/>
  <c r="CM19" i="1"/>
  <c r="CA49" i="1"/>
  <c r="CA35" i="1"/>
  <c r="CE48" i="1"/>
  <c r="CE30" i="1"/>
  <c r="CE28" i="1"/>
  <c r="CE26" i="1"/>
  <c r="CQ49" i="1"/>
  <c r="CQ35" i="1"/>
  <c r="CY48" i="1"/>
  <c r="CY35" i="1"/>
  <c r="BX31" i="1"/>
  <c r="BX24" i="1"/>
  <c r="BX18" i="1"/>
  <c r="CB43" i="1"/>
  <c r="CB41" i="1"/>
  <c r="CB42" i="1"/>
  <c r="CB38" i="1"/>
  <c r="CB30" i="1"/>
  <c r="CB40" i="1"/>
  <c r="CB27" i="1"/>
  <c r="CB25" i="1"/>
  <c r="CB18" i="1"/>
  <c r="CF37" i="1"/>
  <c r="CF19" i="1"/>
  <c r="CF18" i="1"/>
  <c r="CF26" i="1"/>
  <c r="CJ41" i="1"/>
  <c r="CJ46" i="1"/>
  <c r="CJ55" i="1"/>
  <c r="CJ31" i="1"/>
  <c r="CJ29" i="1"/>
  <c r="CJ36" i="1"/>
  <c r="CJ34" i="1"/>
  <c r="CJ30" i="1"/>
  <c r="CJ25" i="1"/>
  <c r="CJ18" i="1"/>
  <c r="CN44" i="1"/>
  <c r="CN35" i="1"/>
  <c r="CN31" i="1"/>
  <c r="CN18" i="1"/>
  <c r="CR44" i="1"/>
  <c r="CR43" i="1"/>
  <c r="CR30" i="1"/>
  <c r="CR29" i="1"/>
  <c r="CR23" i="1"/>
  <c r="CR26" i="1"/>
  <c r="CR18" i="1"/>
  <c r="CV40" i="1"/>
  <c r="CV33" i="1"/>
  <c r="CV28" i="1"/>
  <c r="CV18" i="1"/>
  <c r="CZ44" i="1"/>
  <c r="CZ55" i="1"/>
  <c r="CZ40" i="1"/>
  <c r="CZ39" i="1"/>
  <c r="CZ34" i="1"/>
  <c r="CZ27" i="1"/>
  <c r="CZ22" i="1"/>
  <c r="CZ20" i="1"/>
  <c r="CZ18" i="1"/>
  <c r="DD54" i="1"/>
  <c r="DD35" i="1"/>
  <c r="DD33" i="1"/>
  <c r="DD24" i="1"/>
  <c r="DD18" i="1"/>
  <c r="DH43" i="1"/>
  <c r="DH41" i="1"/>
  <c r="DH42" i="1"/>
  <c r="DH39" i="1"/>
  <c r="DH37" i="1"/>
  <c r="DH30" i="1"/>
  <c r="DH40" i="1"/>
  <c r="DH38" i="1"/>
  <c r="DH33" i="1"/>
  <c r="DH25" i="1"/>
  <c r="DH18" i="1"/>
  <c r="DH28" i="1"/>
  <c r="DH27" i="1"/>
  <c r="DL33" i="1"/>
  <c r="DL26" i="1"/>
  <c r="DL18" i="1"/>
  <c r="DP55" i="1"/>
  <c r="DP46" i="1"/>
  <c r="DP31" i="1"/>
  <c r="DP29" i="1"/>
  <c r="DP30" i="1"/>
  <c r="DP38" i="1"/>
  <c r="DP37" i="1"/>
  <c r="DP34" i="1"/>
  <c r="DP25" i="1"/>
  <c r="DP24" i="1"/>
  <c r="DP20" i="1"/>
  <c r="DP19" i="1"/>
  <c r="DP22" i="1"/>
  <c r="DP18" i="1"/>
  <c r="DT42" i="1"/>
  <c r="DT44" i="1"/>
  <c r="DT35" i="1"/>
  <c r="DT18" i="1"/>
  <c r="DX44" i="1"/>
  <c r="DX30" i="1"/>
  <c r="DX38" i="1"/>
  <c r="DX37" i="1"/>
  <c r="DX32" i="1"/>
  <c r="DX23" i="1"/>
  <c r="DX18" i="1"/>
  <c r="DX26" i="1"/>
  <c r="DX24" i="1"/>
  <c r="EB40" i="1"/>
  <c r="EB28" i="1"/>
  <c r="EB19" i="1"/>
  <c r="EB18" i="1"/>
  <c r="EF55" i="1"/>
  <c r="EF42" i="1"/>
  <c r="EF44" i="1"/>
  <c r="EF34" i="1"/>
  <c r="EF19" i="1"/>
  <c r="EF24" i="1"/>
  <c r="EF18" i="1"/>
  <c r="EF22" i="1"/>
  <c r="CA18" i="1"/>
  <c r="CQ18" i="1"/>
  <c r="DC19" i="1"/>
  <c r="DS19" i="1"/>
  <c r="BY20" i="1"/>
  <c r="CO20" i="1"/>
  <c r="DE20" i="1"/>
  <c r="DU20" i="1"/>
  <c r="EK20" i="1"/>
  <c r="CR8" i="1"/>
  <c r="CA21" i="1"/>
  <c r="CQ21" i="1"/>
  <c r="DG21" i="1"/>
  <c r="DW21" i="1"/>
  <c r="EM21" i="1"/>
  <c r="CB22" i="1"/>
  <c r="CS22" i="1"/>
  <c r="DY22" i="1"/>
  <c r="EQ22" i="1"/>
  <c r="DC22" i="1"/>
  <c r="CQ23" i="1"/>
  <c r="DW23" i="1"/>
  <c r="CF24" i="1"/>
  <c r="CV24" i="1"/>
  <c r="ED24" i="1"/>
  <c r="ER24" i="1"/>
  <c r="CM25" i="1"/>
  <c r="DC25" i="1"/>
  <c r="DS25" i="1"/>
  <c r="EI25" i="1"/>
  <c r="BN25" i="1"/>
  <c r="CN26" i="1"/>
  <c r="DD26" i="1"/>
  <c r="BY27" i="1"/>
  <c r="CO27" i="1"/>
  <c r="DE27" i="1"/>
  <c r="DU27" i="1"/>
  <c r="EK27" i="1"/>
  <c r="BX28" i="1"/>
  <c r="CN28" i="1"/>
  <c r="EJ28" i="1"/>
  <c r="BY29" i="1"/>
  <c r="AY29" i="1"/>
  <c r="CO29" i="1"/>
  <c r="DE29" i="1"/>
  <c r="BG29" i="1"/>
  <c r="DU29" i="1"/>
  <c r="EK29" i="1"/>
  <c r="BO29" i="1"/>
  <c r="DJ44" i="1"/>
  <c r="DJ43" i="1"/>
  <c r="DJ45" i="1"/>
  <c r="DJ28" i="1"/>
  <c r="DJ30" i="1"/>
  <c r="DJ27" i="1"/>
  <c r="DR41" i="1"/>
  <c r="DR42" i="1"/>
  <c r="DR40" i="1"/>
  <c r="DR32" i="1"/>
  <c r="DR36" i="1"/>
  <c r="DR39" i="1"/>
  <c r="DV54" i="1"/>
  <c r="DV35" i="1"/>
  <c r="DZ46" i="1"/>
  <c r="DZ43" i="1"/>
  <c r="DZ38" i="1"/>
  <c r="DZ40" i="1"/>
  <c r="ED41" i="1"/>
  <c r="ED39" i="1"/>
  <c r="EH31" i="1"/>
  <c r="EH29" i="1"/>
  <c r="EH40" i="1"/>
  <c r="EL46" i="1"/>
  <c r="EL43" i="1"/>
  <c r="EL29" i="1"/>
  <c r="EL35" i="1"/>
  <c r="EL27" i="1"/>
  <c r="EP44" i="1"/>
  <c r="EP41" i="1"/>
  <c r="EP30" i="1"/>
  <c r="EP28" i="1"/>
  <c r="EP38" i="1"/>
  <c r="ET39" i="1"/>
  <c r="ET32" i="1"/>
  <c r="FF43" i="1"/>
  <c r="FF41" i="1"/>
  <c r="FF40" i="1"/>
  <c r="FF37" i="1"/>
  <c r="FF27" i="1"/>
  <c r="FF30" i="1"/>
  <c r="FF28" i="1"/>
  <c r="CF17" i="1"/>
  <c r="CY17" i="1"/>
  <c r="EB17" i="1"/>
  <c r="EU17" i="1"/>
  <c r="EJ18" i="1"/>
  <c r="EN18" i="1"/>
  <c r="ER18" i="1"/>
  <c r="CA19" i="1"/>
  <c r="CQ19" i="1"/>
  <c r="DG19" i="1"/>
  <c r="DW19" i="1"/>
  <c r="EM19" i="1"/>
  <c r="CC20" i="1"/>
  <c r="CS20" i="1"/>
  <c r="DI20" i="1"/>
  <c r="DY20" i="1"/>
  <c r="EO20" i="1"/>
  <c r="FE20" i="1"/>
  <c r="CE21" i="1"/>
  <c r="CU21" i="1"/>
  <c r="DK21" i="1"/>
  <c r="EA21" i="1"/>
  <c r="FE21" i="1"/>
  <c r="DM22" i="1"/>
  <c r="ES22" i="1"/>
  <c r="AZ22" i="1"/>
  <c r="EI22" i="1"/>
  <c r="CS23" i="1"/>
  <c r="DI23" i="1"/>
  <c r="DY23" i="1"/>
  <c r="EO23" i="1"/>
  <c r="FF23" i="1"/>
  <c r="CL24" i="1"/>
  <c r="DC24" i="1"/>
  <c r="DS24" i="1"/>
  <c r="EI24" i="1"/>
  <c r="BE24" i="1"/>
  <c r="CP25" i="1"/>
  <c r="DT25" i="1"/>
  <c r="EN25" i="1"/>
  <c r="CC26" i="1"/>
  <c r="CS26" i="1"/>
  <c r="DI26" i="1"/>
  <c r="DY26" i="1"/>
  <c r="BL26" i="1"/>
  <c r="EO26" i="1"/>
  <c r="FE26" i="1"/>
  <c r="DZ26" i="1"/>
  <c r="DN27" i="1"/>
  <c r="DK48" i="1"/>
  <c r="DK26" i="1"/>
  <c r="DK32" i="1"/>
  <c r="DK30" i="1"/>
  <c r="DW50" i="1"/>
  <c r="DW52" i="1"/>
  <c r="DW35" i="1"/>
  <c r="EA41" i="1"/>
  <c r="EA39" i="1"/>
  <c r="EA30" i="1"/>
  <c r="EQ48" i="1"/>
  <c r="EQ30" i="1"/>
  <c r="EQ26" i="1"/>
  <c r="EU49" i="1"/>
  <c r="EU50" i="1"/>
  <c r="FG41" i="1"/>
  <c r="FG30" i="1"/>
  <c r="CJ17" i="1"/>
  <c r="DB17" i="1"/>
  <c r="DR17" i="1"/>
  <c r="EF17" i="1"/>
  <c r="CE19" i="1"/>
  <c r="CU19" i="1"/>
  <c r="DK19" i="1"/>
  <c r="EA19" i="1"/>
  <c r="EQ19" i="1"/>
  <c r="FG19" i="1"/>
  <c r="CG20" i="1"/>
  <c r="CW20" i="1"/>
  <c r="DM20" i="1"/>
  <c r="EC20" i="1"/>
  <c r="ES20" i="1"/>
  <c r="BK20" i="1"/>
  <c r="CI21" i="1"/>
  <c r="CY21" i="1"/>
  <c r="DO21" i="1"/>
  <c r="EE21" i="1"/>
  <c r="EU21" i="1"/>
  <c r="BE21" i="1"/>
  <c r="ET21" i="1"/>
  <c r="CM22" i="1"/>
  <c r="DS22" i="1"/>
  <c r="EN22" i="1"/>
  <c r="CI23" i="1"/>
  <c r="CY23" i="1"/>
  <c r="DO23" i="1"/>
  <c r="EE23" i="1"/>
  <c r="EU23" i="1"/>
  <c r="BC23" i="1"/>
  <c r="DV24" i="1"/>
  <c r="BK24" i="1"/>
  <c r="DN24" i="1"/>
  <c r="EH24" i="1"/>
  <c r="CC25" i="1"/>
  <c r="CS25" i="1"/>
  <c r="DI25" i="1"/>
  <c r="DY25" i="1"/>
  <c r="EO25" i="1"/>
  <c r="FE25" i="1"/>
  <c r="DJ25" i="1"/>
  <c r="EP25" i="1"/>
  <c r="CI26" i="1"/>
  <c r="BA26" i="1"/>
  <c r="CY26" i="1"/>
  <c r="DO26" i="1"/>
  <c r="EE26" i="1"/>
  <c r="EU26" i="1"/>
  <c r="BD26" i="1"/>
  <c r="BQ26" i="1"/>
  <c r="CX27" i="1"/>
  <c r="DZ27" i="1"/>
  <c r="CI28" i="1"/>
  <c r="CY28" i="1"/>
  <c r="DO28" i="1"/>
  <c r="BI28" i="1"/>
  <c r="EE28" i="1"/>
  <c r="BM28" i="1"/>
  <c r="EU28" i="1"/>
  <c r="BA28" i="1"/>
  <c r="CH29" i="1"/>
  <c r="EN41" i="1"/>
  <c r="EN54" i="1"/>
  <c r="EN55" i="1"/>
  <c r="EN37" i="1"/>
  <c r="EN33" i="1"/>
  <c r="EN30" i="1"/>
  <c r="ER51" i="1"/>
  <c r="ER42" i="1"/>
  <c r="ER33" i="1"/>
  <c r="FD43" i="1"/>
  <c r="FD55" i="1"/>
  <c r="FD42" i="1"/>
  <c r="FD46" i="1"/>
  <c r="FD29" i="1"/>
  <c r="FD30" i="1"/>
  <c r="CA17" i="1"/>
  <c r="CQ17" i="1"/>
  <c r="DG17" i="1"/>
  <c r="DW17" i="1"/>
  <c r="EM17" i="1"/>
  <c r="DJ18" i="1"/>
  <c r="DN18" i="1"/>
  <c r="DR18" i="1"/>
  <c r="DV18" i="1"/>
  <c r="DZ18" i="1"/>
  <c r="ED18" i="1"/>
  <c r="EH18" i="1"/>
  <c r="EL18" i="1"/>
  <c r="EP18" i="1"/>
  <c r="ET18" i="1"/>
  <c r="FF18" i="1"/>
  <c r="CI19" i="1"/>
  <c r="CY19" i="1"/>
  <c r="DO19" i="1"/>
  <c r="EE19" i="1"/>
  <c r="EU19" i="1"/>
  <c r="BI19" i="1"/>
  <c r="ER19" i="1"/>
  <c r="CK20" i="1"/>
  <c r="DA20" i="1"/>
  <c r="DQ20" i="1"/>
  <c r="EG20" i="1"/>
  <c r="CM21" i="1"/>
  <c r="DC21" i="1"/>
  <c r="DS21" i="1"/>
  <c r="EI21" i="1"/>
  <c r="BI21" i="1"/>
  <c r="BY22" i="1"/>
  <c r="CO22" i="1"/>
  <c r="DE22" i="1"/>
  <c r="DU22" i="1"/>
  <c r="EK22" i="1"/>
  <c r="DZ22" i="1"/>
  <c r="FG22" i="1"/>
  <c r="DA23" i="1"/>
  <c r="FF24" i="1"/>
  <c r="BM24" i="1"/>
  <c r="EJ24" i="1"/>
  <c r="CX25" i="1"/>
  <c r="ET25" i="1"/>
  <c r="BB25" i="1"/>
  <c r="FF25" i="1"/>
  <c r="BE26" i="1"/>
  <c r="FG26" i="1"/>
  <c r="EN27" i="1"/>
  <c r="FD28" i="1"/>
  <c r="CC28" i="1"/>
  <c r="CS28" i="1"/>
  <c r="DI28" i="1"/>
  <c r="DY28" i="1"/>
  <c r="EO28" i="1"/>
  <c r="FE28" i="1"/>
  <c r="CM29" i="1"/>
  <c r="DC29" i="1"/>
  <c r="DS29" i="1"/>
  <c r="EI29" i="1"/>
  <c r="BF29" i="1"/>
  <c r="CB31" i="1"/>
  <c r="DI31" i="1"/>
  <c r="EN31" i="1"/>
  <c r="CK32" i="1"/>
  <c r="DA32" i="1"/>
  <c r="DQ32" i="1"/>
  <c r="EG32" i="1"/>
  <c r="CI33" i="1"/>
  <c r="CY33" i="1"/>
  <c r="DO33" i="1"/>
  <c r="EE33" i="1"/>
  <c r="EU33" i="1"/>
  <c r="BE33" i="1"/>
  <c r="BY34" i="1"/>
  <c r="CQ34" i="1"/>
  <c r="DG34" i="1"/>
  <c r="DW34" i="1"/>
  <c r="EM34" i="1"/>
  <c r="BG34" i="1"/>
  <c r="BY35" i="1"/>
  <c r="CO35" i="1"/>
  <c r="DE35" i="1"/>
  <c r="DU35" i="1"/>
  <c r="EK35" i="1"/>
  <c r="CS36" i="1"/>
  <c r="CH37" i="1"/>
  <c r="CV37" i="1"/>
  <c r="BX38" i="1"/>
  <c r="CN38" i="1"/>
  <c r="DT38" i="1"/>
  <c r="EJ38" i="1"/>
  <c r="CK39" i="1"/>
  <c r="DA39" i="1"/>
  <c r="DQ39" i="1"/>
  <c r="EG39" i="1"/>
  <c r="CC30" i="1"/>
  <c r="CS30" i="1"/>
  <c r="DI30" i="1"/>
  <c r="DY30" i="1"/>
  <c r="EO30" i="1"/>
  <c r="FE30" i="1"/>
  <c r="BP30" i="1"/>
  <c r="CW31" i="1"/>
  <c r="DL31" i="1"/>
  <c r="ER31" i="1"/>
  <c r="CO32" i="1"/>
  <c r="CE35" i="1"/>
  <c r="CY36" i="1"/>
  <c r="CJ37" i="1"/>
  <c r="DB37" i="1"/>
  <c r="DR37" i="1"/>
  <c r="CE38" i="1"/>
  <c r="CU38" i="1"/>
  <c r="DK38" i="1"/>
  <c r="EA38" i="1"/>
  <c r="EQ38" i="1"/>
  <c r="FG38" i="1"/>
  <c r="CI40" i="1"/>
  <c r="CY40" i="1"/>
  <c r="DO40" i="1"/>
  <c r="EE40" i="1"/>
  <c r="EU40" i="1"/>
  <c r="BE40" i="1"/>
  <c r="BY41" i="1"/>
  <c r="CO41" i="1"/>
  <c r="DE41" i="1"/>
  <c r="CC27" i="1"/>
  <c r="CS27" i="1"/>
  <c r="DI27" i="1"/>
  <c r="DY27" i="1"/>
  <c r="EO27" i="1"/>
  <c r="FE27" i="1"/>
  <c r="CL28" i="1"/>
  <c r="BD28" i="1"/>
  <c r="DX29" i="1"/>
  <c r="BN29" i="1"/>
  <c r="AZ30" i="1"/>
  <c r="CM31" i="1"/>
  <c r="DC31" i="1"/>
  <c r="DS31" i="1"/>
  <c r="EI31" i="1"/>
  <c r="CC32" i="1"/>
  <c r="CS32" i="1"/>
  <c r="DI32" i="1"/>
  <c r="DY32" i="1"/>
  <c r="EO32" i="1"/>
  <c r="FE32" i="1"/>
  <c r="BX33" i="1"/>
  <c r="EJ33" i="1"/>
  <c r="AY34" i="1"/>
  <c r="CG35" i="1"/>
  <c r="CW35" i="1"/>
  <c r="DM35" i="1"/>
  <c r="EC35" i="1"/>
  <c r="ES35" i="1"/>
  <c r="AY35" i="1"/>
  <c r="CM36" i="1"/>
  <c r="DC36" i="1"/>
  <c r="DS36" i="1"/>
  <c r="EI36" i="1"/>
  <c r="BN36" i="1"/>
  <c r="BZ37" i="1"/>
  <c r="CM40" i="1"/>
  <c r="DC40" i="1"/>
  <c r="DS40" i="1"/>
  <c r="EI40" i="1"/>
  <c r="BN40" i="1"/>
  <c r="BF40" i="1"/>
  <c r="CC41" i="1"/>
  <c r="AZ41" i="1"/>
  <c r="CS41" i="1"/>
  <c r="ED29" i="1"/>
  <c r="CM30" i="1"/>
  <c r="DC30" i="1"/>
  <c r="DS30" i="1"/>
  <c r="EI30" i="1"/>
  <c r="BD30" i="1"/>
  <c r="BY31" i="1"/>
  <c r="DT31" i="1"/>
  <c r="CH32" i="1"/>
  <c r="CE33" i="1"/>
  <c r="CU33" i="1"/>
  <c r="DK33" i="1"/>
  <c r="EA33" i="1"/>
  <c r="EQ33" i="1"/>
  <c r="FG33" i="1"/>
  <c r="CM34" i="1"/>
  <c r="DC34" i="1"/>
  <c r="DS34" i="1"/>
  <c r="EI34" i="1"/>
  <c r="CJ35" i="1"/>
  <c r="CZ35" i="1"/>
  <c r="DP35" i="1"/>
  <c r="EF35" i="1"/>
  <c r="CN36" i="1"/>
  <c r="DT36" i="1"/>
  <c r="EO37" i="1"/>
  <c r="FE37" i="1"/>
  <c r="EI38" i="1"/>
  <c r="CH39" i="1"/>
  <c r="DT40" i="1"/>
  <c r="BM40" i="1"/>
  <c r="CH41" i="1"/>
  <c r="CX41" i="1"/>
  <c r="CC39" i="1"/>
  <c r="CS39" i="1"/>
  <c r="DI39" i="1"/>
  <c r="DY39" i="1"/>
  <c r="EO39" i="1"/>
  <c r="FE39" i="1"/>
  <c r="CE40" i="1"/>
  <c r="CU40" i="1"/>
  <c r="DK40" i="1"/>
  <c r="EA40" i="1"/>
  <c r="EQ40" i="1"/>
  <c r="FG40" i="1"/>
  <c r="DQ41" i="1"/>
  <c r="EU42" i="1"/>
  <c r="BX44" i="1"/>
  <c r="DD44" i="1"/>
  <c r="EJ44" i="1"/>
  <c r="CN45" i="1"/>
  <c r="DT45" i="1"/>
  <c r="CC46" i="1"/>
  <c r="CS46" i="1"/>
  <c r="DI46" i="1"/>
  <c r="DY46" i="1"/>
  <c r="EO46" i="1"/>
  <c r="FE46" i="1"/>
  <c r="CM47" i="1"/>
  <c r="DC47" i="1"/>
  <c r="DS47" i="1"/>
  <c r="EI47" i="1"/>
  <c r="BX48" i="1"/>
  <c r="CN48" i="1"/>
  <c r="DD48" i="1"/>
  <c r="DT48" i="1"/>
  <c r="EJ48" i="1"/>
  <c r="CJ50" i="1"/>
  <c r="CZ50" i="1"/>
  <c r="DP50" i="1"/>
  <c r="EF50" i="1"/>
  <c r="CD51" i="1"/>
  <c r="CT51" i="1"/>
  <c r="DJ51" i="1"/>
  <c r="DZ51" i="1"/>
  <c r="EP51" i="1"/>
  <c r="FF51" i="1"/>
  <c r="BX54" i="1"/>
  <c r="CO54" i="1"/>
  <c r="DT54" i="1"/>
  <c r="EL54" i="1"/>
  <c r="DU41" i="1"/>
  <c r="EK41" i="1"/>
  <c r="CM42" i="1"/>
  <c r="DC42" i="1"/>
  <c r="DS42" i="1"/>
  <c r="EI42" i="1"/>
  <c r="CC44" i="1"/>
  <c r="CS44" i="1"/>
  <c r="DI44" i="1"/>
  <c r="DY44" i="1"/>
  <c r="EO44" i="1"/>
  <c r="FE44" i="1"/>
  <c r="CH46" i="1"/>
  <c r="CX46" i="1"/>
  <c r="DN46" i="1"/>
  <c r="ED46" i="1"/>
  <c r="ET46" i="1"/>
  <c r="CC48" i="1"/>
  <c r="CS48" i="1"/>
  <c r="DI48" i="1"/>
  <c r="DY48" i="1"/>
  <c r="EO48" i="1"/>
  <c r="FE48" i="1"/>
  <c r="BX50" i="1"/>
  <c r="CN50" i="1"/>
  <c r="DD50" i="1"/>
  <c r="DT50" i="1"/>
  <c r="EJ50" i="1"/>
  <c r="CH51" i="1"/>
  <c r="CX51" i="1"/>
  <c r="DN51" i="1"/>
  <c r="ED51" i="1"/>
  <c r="ET51" i="1"/>
  <c r="CE52" i="1"/>
  <c r="DK52" i="1"/>
  <c r="EQ52" i="1"/>
  <c r="CJ53" i="1"/>
  <c r="CZ53" i="1"/>
  <c r="DP53" i="1"/>
  <c r="EF53" i="1"/>
  <c r="CD54" i="1"/>
  <c r="CT54" i="1"/>
  <c r="DJ54" i="1"/>
  <c r="DZ54" i="1"/>
  <c r="EP54" i="1"/>
  <c r="FF54" i="1"/>
  <c r="CM55" i="1"/>
  <c r="DC55" i="1"/>
  <c r="DS55" i="1"/>
  <c r="EI55" i="1"/>
  <c r="DI41" i="1"/>
  <c r="DY41" i="1"/>
  <c r="EO41" i="1"/>
  <c r="FE41" i="1"/>
  <c r="BX42" i="1"/>
  <c r="CN42" i="1"/>
  <c r="DD42" i="1"/>
  <c r="EJ42" i="1"/>
  <c r="BY43" i="1"/>
  <c r="DF43" i="1"/>
  <c r="DV43" i="1"/>
  <c r="BG43" i="1"/>
  <c r="CF44" i="1"/>
  <c r="ER44" i="1"/>
  <c r="CF45" i="1"/>
  <c r="DL45" i="1"/>
  <c r="ER45" i="1"/>
  <c r="CK46" i="1"/>
  <c r="DA46" i="1"/>
  <c r="DQ46" i="1"/>
  <c r="EG46" i="1"/>
  <c r="CC47" i="1"/>
  <c r="CS47" i="1"/>
  <c r="DI47" i="1"/>
  <c r="DY47" i="1"/>
  <c r="EO47" i="1"/>
  <c r="FE47" i="1"/>
  <c r="CF48" i="1"/>
  <c r="CV48" i="1"/>
  <c r="DL48" i="1"/>
  <c r="EB48" i="1"/>
  <c r="ER48" i="1"/>
  <c r="BD48" i="1"/>
  <c r="DC49" i="1"/>
  <c r="CC50" i="1"/>
  <c r="DI50" i="1"/>
  <c r="EO50" i="1"/>
  <c r="FE50" i="1"/>
  <c r="BX53" i="1"/>
  <c r="CN53" i="1"/>
  <c r="DD53" i="1"/>
  <c r="DT53" i="1"/>
  <c r="EJ53" i="1"/>
  <c r="CH54" i="1"/>
  <c r="CV54" i="1"/>
  <c r="DL54" i="1"/>
  <c r="EB54" i="1"/>
  <c r="ER54" i="1"/>
  <c r="AZ54" i="1"/>
  <c r="BX55" i="1"/>
  <c r="CN55" i="1"/>
  <c r="DD55" i="1"/>
  <c r="DT55" i="1"/>
  <c r="EJ55" i="1"/>
  <c r="BY56" i="1"/>
  <c r="CQ56" i="1"/>
  <c r="DN41" i="1"/>
  <c r="ET41" i="1"/>
  <c r="CE42" i="1"/>
  <c r="CU42" i="1"/>
  <c r="DK42" i="1"/>
  <c r="EA42" i="1"/>
  <c r="EQ42" i="1"/>
  <c r="FG42" i="1"/>
  <c r="CC43" i="1"/>
  <c r="DX43" i="1"/>
  <c r="EP43" i="1"/>
  <c r="CK44" i="1"/>
  <c r="DA44" i="1"/>
  <c r="DQ44" i="1"/>
  <c r="EG44" i="1"/>
  <c r="CJ45" i="1"/>
  <c r="EI45" i="1"/>
  <c r="BZ46" i="1"/>
  <c r="DE46" i="1"/>
  <c r="F48" i="1"/>
  <c r="CM48" i="1"/>
  <c r="DC48" i="1"/>
  <c r="DS48" i="1"/>
  <c r="EI48" i="1"/>
  <c r="BZ49" i="1"/>
  <c r="CP49" i="1"/>
  <c r="DF49" i="1"/>
  <c r="DV49" i="1"/>
  <c r="EL49" i="1"/>
  <c r="CF50" i="1"/>
  <c r="CV50" i="1"/>
  <c r="DL50" i="1"/>
  <c r="EB50" i="1"/>
  <c r="ER50" i="1"/>
  <c r="BY51" i="1"/>
  <c r="CO51" i="1"/>
  <c r="DE51" i="1"/>
  <c r="DU51" i="1"/>
  <c r="EK51" i="1"/>
  <c r="DY53" i="1"/>
  <c r="BH54" i="1"/>
  <c r="CE55" i="1"/>
  <c r="CU55" i="1"/>
  <c r="DK55" i="1"/>
  <c r="EA55" i="1"/>
  <c r="EQ55" i="1"/>
  <c r="FG55" i="1"/>
  <c r="CC56" i="1"/>
  <c r="CU56" i="1"/>
  <c r="DK56" i="1"/>
  <c r="EA56" i="1"/>
  <c r="EQ56" i="1"/>
  <c r="CD6" i="1"/>
  <c r="DF17" i="1"/>
  <c r="FD17" i="1"/>
  <c r="DH17" i="1"/>
  <c r="BC17" i="1"/>
  <c r="CR17" i="1"/>
  <c r="DV17" i="1"/>
  <c r="CD17" i="1"/>
  <c r="BO17" i="1"/>
  <c r="CT17" i="1"/>
  <c r="EP17" i="1"/>
  <c r="CM6" i="1"/>
  <c r="CT19" i="1"/>
  <c r="CB20" i="1"/>
  <c r="CG22" i="1"/>
  <c r="BA22" i="1"/>
  <c r="BQ22" i="1"/>
  <c r="CM23" i="1"/>
  <c r="CL23" i="1"/>
  <c r="CK23" i="1"/>
  <c r="DS23" i="1"/>
  <c r="DR23" i="1"/>
  <c r="DQ23" i="1"/>
  <c r="DP23" i="1"/>
  <c r="ED25" i="1"/>
  <c r="BM25" i="1"/>
  <c r="CM26" i="1"/>
  <c r="CL26" i="1"/>
  <c r="CJ26" i="1"/>
  <c r="DS26" i="1"/>
  <c r="DR26" i="1"/>
  <c r="DP26" i="1"/>
  <c r="EI26" i="1"/>
  <c r="EH26" i="1"/>
  <c r="EF26" i="1"/>
  <c r="DC28" i="1"/>
  <c r="DB28" i="1"/>
  <c r="CZ28" i="1"/>
  <c r="DS28" i="1"/>
  <c r="DR28" i="1"/>
  <c r="EI28" i="1"/>
  <c r="EH28" i="1"/>
  <c r="EF28" i="1"/>
  <c r="CM33" i="1"/>
  <c r="CL33" i="1"/>
  <c r="CK33" i="1"/>
  <c r="DS33" i="1"/>
  <c r="DP33" i="1"/>
  <c r="DR33" i="1"/>
  <c r="CS35" i="1"/>
  <c r="CU35" i="1"/>
  <c r="CT35" i="1"/>
  <c r="CR35" i="1"/>
  <c r="DY35" i="1"/>
  <c r="DX35" i="1"/>
  <c r="BL35" i="1"/>
  <c r="EA35" i="1"/>
  <c r="FE35" i="1"/>
  <c r="FF35" i="1"/>
  <c r="FD35" i="1"/>
  <c r="CR9" i="1"/>
  <c r="BG17" i="1"/>
  <c r="BZ17" i="1"/>
  <c r="CL17" i="1"/>
  <c r="CZ17" i="1"/>
  <c r="DJ17" i="1"/>
  <c r="DX17" i="1"/>
  <c r="EL17" i="1"/>
  <c r="FF17" i="1"/>
  <c r="BA19" i="1"/>
  <c r="BQ19" i="1"/>
  <c r="CJ19" i="1"/>
  <c r="CV19" i="1"/>
  <c r="DJ19" i="1"/>
  <c r="DX19" i="1"/>
  <c r="EH19" i="1"/>
  <c r="FD19" i="1"/>
  <c r="AY20" i="1"/>
  <c r="BO20" i="1"/>
  <c r="CD20" i="1"/>
  <c r="CR20" i="1"/>
  <c r="DF20" i="1"/>
  <c r="DR20" i="1"/>
  <c r="EF20" i="1"/>
  <c r="EP20" i="1"/>
  <c r="BM21" i="1"/>
  <c r="CK21" i="1"/>
  <c r="DI21" i="1"/>
  <c r="ED21" i="1"/>
  <c r="BD22" i="1"/>
  <c r="CJ22" i="1"/>
  <c r="DN22" i="1"/>
  <c r="EA22" i="1"/>
  <c r="CA23" i="1"/>
  <c r="BY23" i="1"/>
  <c r="DG23" i="1"/>
  <c r="DE23" i="1"/>
  <c r="EM23" i="1"/>
  <c r="EK23" i="1"/>
  <c r="BJ23" i="1"/>
  <c r="BC32" i="1"/>
  <c r="CP32" i="1"/>
  <c r="BJ33" i="1"/>
  <c r="DQ33" i="1"/>
  <c r="CI38" i="1"/>
  <c r="CF38" i="1"/>
  <c r="CY38" i="1"/>
  <c r="BE38" i="1"/>
  <c r="CV38" i="1"/>
  <c r="DO38" i="1"/>
  <c r="DL38" i="1"/>
  <c r="BI38" i="1"/>
  <c r="EE38" i="1"/>
  <c r="EB38" i="1"/>
  <c r="BM38" i="1"/>
  <c r="EU38" i="1"/>
  <c r="ER38" i="1"/>
  <c r="BQ38" i="1"/>
  <c r="BA38" i="1"/>
  <c r="EH17" i="1"/>
  <c r="DZ20" i="1"/>
  <c r="EN20" i="1"/>
  <c r="EC22" i="1"/>
  <c r="ED22" i="1"/>
  <c r="CH22" i="1"/>
  <c r="EI23" i="1"/>
  <c r="EF23" i="1"/>
  <c r="BN23" i="1"/>
  <c r="EH23" i="1"/>
  <c r="DN25" i="1"/>
  <c r="DL25" i="1"/>
  <c r="CM28" i="1"/>
  <c r="CJ28" i="1"/>
  <c r="F33" i="1"/>
  <c r="D33" i="1"/>
  <c r="DC33" i="1"/>
  <c r="DB33" i="1"/>
  <c r="DA33" i="1"/>
  <c r="BF33" i="1"/>
  <c r="CZ33" i="1"/>
  <c r="EI33" i="1"/>
  <c r="EH33" i="1"/>
  <c r="BN33" i="1"/>
  <c r="EG33" i="1"/>
  <c r="CJ33" i="1"/>
  <c r="CC35" i="1"/>
  <c r="CD35" i="1"/>
  <c r="CB35" i="1"/>
  <c r="AZ35" i="1"/>
  <c r="DI35" i="1"/>
  <c r="DK35" i="1"/>
  <c r="DJ35" i="1"/>
  <c r="BH35" i="1"/>
  <c r="EO35" i="1"/>
  <c r="EP35" i="1"/>
  <c r="EN35" i="1"/>
  <c r="BP35" i="1"/>
  <c r="BK17" i="1"/>
  <c r="CB17" i="1"/>
  <c r="CP17" i="1"/>
  <c r="DP17" i="1"/>
  <c r="DZ17" i="1"/>
  <c r="EN17" i="1"/>
  <c r="BT18" i="1"/>
  <c r="BE19" i="1"/>
  <c r="CB19" i="1"/>
  <c r="CL19" i="1"/>
  <c r="CZ19" i="1"/>
  <c r="DL19" i="1"/>
  <c r="DZ19" i="1"/>
  <c r="EN19" i="1"/>
  <c r="FF19" i="1"/>
  <c r="BC20" i="1"/>
  <c r="CJ20" i="1"/>
  <c r="CT20" i="1"/>
  <c r="DH20" i="1"/>
  <c r="DV20" i="1"/>
  <c r="EH20" i="1"/>
  <c r="FD20" i="1"/>
  <c r="BA21" i="1"/>
  <c r="CS21" i="1"/>
  <c r="DN21" i="1"/>
  <c r="EG21" i="1"/>
  <c r="CR22" i="1"/>
  <c r="ET22" i="1"/>
  <c r="CC23" i="1"/>
  <c r="CB23" i="1"/>
  <c r="BK23" i="1"/>
  <c r="CJ23" i="1"/>
  <c r="DP28" i="1"/>
  <c r="CC29" i="1"/>
  <c r="CD29" i="1"/>
  <c r="CB29" i="1"/>
  <c r="CS29" i="1"/>
  <c r="CT29" i="1"/>
  <c r="DI29" i="1"/>
  <c r="DJ29" i="1"/>
  <c r="DH29" i="1"/>
  <c r="DY29" i="1"/>
  <c r="DZ29" i="1"/>
  <c r="EO29" i="1"/>
  <c r="EP29" i="1"/>
  <c r="EN29" i="1"/>
  <c r="FE29" i="1"/>
  <c r="FF29" i="1"/>
  <c r="DY31" i="1"/>
  <c r="DX31" i="1"/>
  <c r="EF33" i="1"/>
  <c r="CE34" i="1"/>
  <c r="CD34" i="1"/>
  <c r="CB34" i="1"/>
  <c r="AZ34" i="1"/>
  <c r="CU34" i="1"/>
  <c r="CT34" i="1"/>
  <c r="CR34" i="1"/>
  <c r="DK34" i="1"/>
  <c r="DJ34" i="1"/>
  <c r="DH34" i="1"/>
  <c r="BH34" i="1"/>
  <c r="EA34" i="1"/>
  <c r="DZ34" i="1"/>
  <c r="DX34" i="1"/>
  <c r="EQ34" i="1"/>
  <c r="EP34" i="1"/>
  <c r="EN34" i="1"/>
  <c r="BP34" i="1"/>
  <c r="FG34" i="1"/>
  <c r="FF34" i="1"/>
  <c r="FE34" i="1"/>
  <c r="BL34" i="1"/>
  <c r="FD34" i="1"/>
  <c r="BD35" i="1"/>
  <c r="EQ35" i="1"/>
  <c r="DH19" i="1"/>
  <c r="CW22" i="1"/>
  <c r="CX22" i="1"/>
  <c r="DC23" i="1"/>
  <c r="CZ23" i="1"/>
  <c r="BF23" i="1"/>
  <c r="DB23" i="1"/>
  <c r="DC26" i="1"/>
  <c r="DB26" i="1"/>
  <c r="CD19" i="1"/>
  <c r="CR19" i="1"/>
  <c r="EP19" i="1"/>
  <c r="BG20" i="1"/>
  <c r="BZ20" i="1"/>
  <c r="DJ20" i="1"/>
  <c r="DX20" i="1"/>
  <c r="EL20" i="1"/>
  <c r="FF20" i="1"/>
  <c r="DQ21" i="1"/>
  <c r="CM7" i="1"/>
  <c r="CC22" i="1"/>
  <c r="CD22" i="1"/>
  <c r="DI22" i="1"/>
  <c r="DJ22" i="1"/>
  <c r="EO22" i="1"/>
  <c r="EP22" i="1"/>
  <c r="BP22" i="1"/>
  <c r="FE22" i="1"/>
  <c r="FF22" i="1"/>
  <c r="BL22" i="1"/>
  <c r="CE22" i="1"/>
  <c r="CT22" i="1"/>
  <c r="DH22" i="1"/>
  <c r="DX22" i="1"/>
  <c r="FD22" i="1"/>
  <c r="BB23" i="1"/>
  <c r="EG23" i="1"/>
  <c r="CC24" i="1"/>
  <c r="CE24" i="1"/>
  <c r="CD24" i="1"/>
  <c r="CB24" i="1"/>
  <c r="AZ24" i="1"/>
  <c r="CS24" i="1"/>
  <c r="CT24" i="1"/>
  <c r="BD24" i="1"/>
  <c r="CR24" i="1"/>
  <c r="DI24" i="1"/>
  <c r="DK24" i="1"/>
  <c r="DJ24" i="1"/>
  <c r="DH24" i="1"/>
  <c r="BH24" i="1"/>
  <c r="DY24" i="1"/>
  <c r="BL24" i="1"/>
  <c r="EA24" i="1"/>
  <c r="DZ24" i="1"/>
  <c r="EO24" i="1"/>
  <c r="EN24" i="1"/>
  <c r="EQ24" i="1"/>
  <c r="BP24" i="1"/>
  <c r="FE24" i="1"/>
  <c r="FD24" i="1"/>
  <c r="FG24" i="1"/>
  <c r="CZ26" i="1"/>
  <c r="CM27" i="1"/>
  <c r="CK27" i="1"/>
  <c r="CJ27" i="1"/>
  <c r="DC27" i="1"/>
  <c r="DB27" i="1"/>
  <c r="BF27" i="1"/>
  <c r="DA27" i="1"/>
  <c r="DS27" i="1"/>
  <c r="DP27" i="1"/>
  <c r="DR27" i="1"/>
  <c r="EI27" i="1"/>
  <c r="EH27" i="1"/>
  <c r="EG27" i="1"/>
  <c r="BN27" i="1"/>
  <c r="EF27" i="1"/>
  <c r="BJ27" i="1"/>
  <c r="CL27" i="1"/>
  <c r="CG30" i="1"/>
  <c r="CH30" i="1"/>
  <c r="BA30" i="1"/>
  <c r="CW30" i="1"/>
  <c r="CX30" i="1"/>
  <c r="DM30" i="1"/>
  <c r="DN30" i="1"/>
  <c r="EC30" i="1"/>
  <c r="ED30" i="1"/>
  <c r="ES30" i="1"/>
  <c r="ET30" i="1"/>
  <c r="BQ30" i="1"/>
  <c r="BY32" i="1"/>
  <c r="BZ32" i="1"/>
  <c r="AY32" i="1"/>
  <c r="DE32" i="1"/>
  <c r="BG32" i="1"/>
  <c r="DF32" i="1"/>
  <c r="DU32" i="1"/>
  <c r="DV32" i="1"/>
  <c r="EK32" i="1"/>
  <c r="BO32" i="1"/>
  <c r="EL32" i="1"/>
  <c r="BB33" i="1"/>
  <c r="DH35" i="1"/>
  <c r="DZ35" i="1"/>
  <c r="FG35" i="1"/>
  <c r="CI36" i="1"/>
  <c r="CH36" i="1"/>
  <c r="DO36" i="1"/>
  <c r="DN36" i="1"/>
  <c r="EE36" i="1"/>
  <c r="BM36" i="1"/>
  <c r="ED36" i="1"/>
  <c r="EU36" i="1"/>
  <c r="ET36" i="1"/>
  <c r="CX36" i="1"/>
  <c r="BF25" i="1"/>
  <c r="CK25" i="1"/>
  <c r="DQ25" i="1"/>
  <c r="EF25" i="1"/>
  <c r="BC27" i="1"/>
  <c r="BK27" i="1"/>
  <c r="CP27" i="1"/>
  <c r="CV31" i="1"/>
  <c r="BD32" i="1"/>
  <c r="BL32" i="1"/>
  <c r="CE32" i="1"/>
  <c r="CR32" i="1"/>
  <c r="DZ32" i="1"/>
  <c r="EN32" i="1"/>
  <c r="FD32" i="1"/>
  <c r="CI35" i="1"/>
  <c r="EU35" i="1"/>
  <c r="BF36" i="1"/>
  <c r="CK36" i="1"/>
  <c r="CZ36" i="1"/>
  <c r="EH36" i="1"/>
  <c r="CC37" i="1"/>
  <c r="CE37" i="1"/>
  <c r="CS37" i="1"/>
  <c r="CU37" i="1"/>
  <c r="DI37" i="1"/>
  <c r="DK37" i="1"/>
  <c r="BH37" i="1"/>
  <c r="DY37" i="1"/>
  <c r="DZ37" i="1"/>
  <c r="CR37" i="1"/>
  <c r="DJ37" i="1"/>
  <c r="EA37" i="1"/>
  <c r="EP37" i="1"/>
  <c r="FG37" i="1"/>
  <c r="CM38" i="1"/>
  <c r="CJ38" i="1"/>
  <c r="CL38" i="1"/>
  <c r="BB38" i="1"/>
  <c r="DC38" i="1"/>
  <c r="DA38" i="1"/>
  <c r="BF38" i="1"/>
  <c r="CZ38" i="1"/>
  <c r="DS38" i="1"/>
  <c r="DR38" i="1"/>
  <c r="DQ38" i="1"/>
  <c r="BJ38" i="1"/>
  <c r="BY39" i="1"/>
  <c r="BZ39" i="1"/>
  <c r="AY39" i="1"/>
  <c r="CO39" i="1"/>
  <c r="CP39" i="1"/>
  <c r="DE39" i="1"/>
  <c r="DF39" i="1"/>
  <c r="BG39" i="1"/>
  <c r="DU39" i="1"/>
  <c r="DV39" i="1"/>
  <c r="EK39" i="1"/>
  <c r="BO39" i="1"/>
  <c r="CK41" i="1"/>
  <c r="CL41" i="1"/>
  <c r="DA41" i="1"/>
  <c r="DB41" i="1"/>
  <c r="EG41" i="1"/>
  <c r="EH41" i="1"/>
  <c r="CI42" i="1"/>
  <c r="CF42" i="1"/>
  <c r="CY42" i="1"/>
  <c r="BE42" i="1"/>
  <c r="DO42" i="1"/>
  <c r="DL42" i="1"/>
  <c r="EE42" i="1"/>
  <c r="EB42" i="1"/>
  <c r="BM42" i="1"/>
  <c r="BA42" i="1"/>
  <c r="BT49" i="1"/>
  <c r="D49" i="1"/>
  <c r="F49" i="1"/>
  <c r="F24" i="1"/>
  <c r="CZ24" i="1"/>
  <c r="DR24" i="1"/>
  <c r="ET24" i="1"/>
  <c r="BJ25" i="1"/>
  <c r="CL25" i="1"/>
  <c r="CZ25" i="1"/>
  <c r="DR25" i="1"/>
  <c r="EG25" i="1"/>
  <c r="CB26" i="1"/>
  <c r="CU26" i="1"/>
  <c r="DH26" i="1"/>
  <c r="EA26" i="1"/>
  <c r="EN26" i="1"/>
  <c r="FD26" i="1"/>
  <c r="CR27" i="1"/>
  <c r="DV27" i="1"/>
  <c r="EP27" i="1"/>
  <c r="CF28" i="1"/>
  <c r="CR28" i="1"/>
  <c r="DK28" i="1"/>
  <c r="DX28" i="1"/>
  <c r="EQ28" i="1"/>
  <c r="FG28" i="1"/>
  <c r="BB29" i="1"/>
  <c r="BJ29" i="1"/>
  <c r="CL29" i="1"/>
  <c r="CZ29" i="1"/>
  <c r="DR29" i="1"/>
  <c r="EF29" i="1"/>
  <c r="CZ30" i="1"/>
  <c r="EF30" i="1"/>
  <c r="BI31" i="1"/>
  <c r="CK31" i="1"/>
  <c r="CZ31" i="1"/>
  <c r="DR31" i="1"/>
  <c r="EB31" i="1"/>
  <c r="CT32" i="1"/>
  <c r="DH32" i="1"/>
  <c r="EA32" i="1"/>
  <c r="EP32" i="1"/>
  <c r="FF32" i="1"/>
  <c r="CB33" i="1"/>
  <c r="DX33" i="1"/>
  <c r="FD33" i="1"/>
  <c r="EE35" i="1"/>
  <c r="BJ36" i="1"/>
  <c r="CL36" i="1"/>
  <c r="DA36" i="1"/>
  <c r="DP36" i="1"/>
  <c r="ET37" i="1"/>
  <c r="ER37" i="1"/>
  <c r="BQ37" i="1"/>
  <c r="AZ37" i="1"/>
  <c r="BL37" i="1"/>
  <c r="CB37" i="1"/>
  <c r="CT37" i="1"/>
  <c r="ED37" i="1"/>
  <c r="EQ37" i="1"/>
  <c r="DB38" i="1"/>
  <c r="EL39" i="1"/>
  <c r="CV44" i="1"/>
  <c r="BE44" i="1"/>
  <c r="BI44" i="1"/>
  <c r="DL44" i="1"/>
  <c r="EB44" i="1"/>
  <c r="BM44" i="1"/>
  <c r="BA44" i="1"/>
  <c r="BA23" i="1"/>
  <c r="BI23" i="1"/>
  <c r="BQ23" i="1"/>
  <c r="DH23" i="1"/>
  <c r="EN23" i="1"/>
  <c r="DB24" i="1"/>
  <c r="EB24" i="1"/>
  <c r="CD25" i="1"/>
  <c r="CR25" i="1"/>
  <c r="DA25" i="1"/>
  <c r="DX25" i="1"/>
  <c r="EH25" i="1"/>
  <c r="FD25" i="1"/>
  <c r="AZ26" i="1"/>
  <c r="BH26" i="1"/>
  <c r="BP26" i="1"/>
  <c r="CD26" i="1"/>
  <c r="CV26" i="1"/>
  <c r="DJ26" i="1"/>
  <c r="EB26" i="1"/>
  <c r="EP26" i="1"/>
  <c r="FF26" i="1"/>
  <c r="AY27" i="1"/>
  <c r="BG27" i="1"/>
  <c r="BO27" i="1"/>
  <c r="BZ27" i="1"/>
  <c r="CT27" i="1"/>
  <c r="DF27" i="1"/>
  <c r="DX27" i="1"/>
  <c r="FD27" i="1"/>
  <c r="AZ28" i="1"/>
  <c r="BH28" i="1"/>
  <c r="BP28" i="1"/>
  <c r="CB28" i="1"/>
  <c r="CT28" i="1"/>
  <c r="DL28" i="1"/>
  <c r="DZ28" i="1"/>
  <c r="ER28" i="1"/>
  <c r="BC29" i="1"/>
  <c r="BK29" i="1"/>
  <c r="CP29" i="1"/>
  <c r="DA29" i="1"/>
  <c r="DV29" i="1"/>
  <c r="EG29" i="1"/>
  <c r="BH30" i="1"/>
  <c r="CT30" i="1"/>
  <c r="DZ30" i="1"/>
  <c r="BB31" i="1"/>
  <c r="BJ31" i="1"/>
  <c r="BQ31" i="1"/>
  <c r="CL31" i="1"/>
  <c r="DA31" i="1"/>
  <c r="DM31" i="1"/>
  <c r="EF31" i="1"/>
  <c r="AZ32" i="1"/>
  <c r="BH32" i="1"/>
  <c r="BP32" i="1"/>
  <c r="CB32" i="1"/>
  <c r="CL32" i="1"/>
  <c r="CU32" i="1"/>
  <c r="DJ32" i="1"/>
  <c r="EH32" i="1"/>
  <c r="EQ32" i="1"/>
  <c r="FG32" i="1"/>
  <c r="BA33" i="1"/>
  <c r="BI33" i="1"/>
  <c r="BQ33" i="1"/>
  <c r="CF33" i="1"/>
  <c r="CR33" i="1"/>
  <c r="EB33" i="1"/>
  <c r="BC34" i="1"/>
  <c r="BK34" i="1"/>
  <c r="BC35" i="1"/>
  <c r="BX35" i="1"/>
  <c r="CP35" i="1"/>
  <c r="DG35" i="1"/>
  <c r="DO35" i="1"/>
  <c r="EJ35" i="1"/>
  <c r="DB36" i="1"/>
  <c r="DQ36" i="1"/>
  <c r="EF36" i="1"/>
  <c r="EG37" i="1"/>
  <c r="EH37" i="1"/>
  <c r="BA37" i="1"/>
  <c r="CD37" i="1"/>
  <c r="EF37" i="1"/>
  <c r="FD37" i="1"/>
  <c r="BC39" i="1"/>
  <c r="BQ42" i="1"/>
  <c r="CV42" i="1"/>
  <c r="BQ44" i="1"/>
  <c r="CH53" i="1"/>
  <c r="CF53" i="1"/>
  <c r="CI53" i="1"/>
  <c r="CG53" i="1"/>
  <c r="CX53" i="1"/>
  <c r="CY53" i="1"/>
  <c r="CW53" i="1"/>
  <c r="BE53" i="1"/>
  <c r="CV53" i="1"/>
  <c r="DN53" i="1"/>
  <c r="DM53" i="1"/>
  <c r="DL53" i="1"/>
  <c r="DO53" i="1"/>
  <c r="BI53" i="1"/>
  <c r="ED53" i="1"/>
  <c r="EE53" i="1"/>
  <c r="BM53" i="1"/>
  <c r="EC53" i="1"/>
  <c r="EB53" i="1"/>
  <c r="ET53" i="1"/>
  <c r="EU53" i="1"/>
  <c r="ES53" i="1"/>
  <c r="ER53" i="1"/>
  <c r="BQ53" i="1"/>
  <c r="BA53" i="1"/>
  <c r="CD38" i="1"/>
  <c r="EH38" i="1"/>
  <c r="BD39" i="1"/>
  <c r="BL39" i="1"/>
  <c r="CE39" i="1"/>
  <c r="DJ39" i="1"/>
  <c r="EN39" i="1"/>
  <c r="FD39" i="1"/>
  <c r="CD40" i="1"/>
  <c r="DJ40" i="1"/>
  <c r="EN40" i="1"/>
  <c r="BC41" i="1"/>
  <c r="BK41" i="1"/>
  <c r="CD41" i="1"/>
  <c r="CU41" i="1"/>
  <c r="DV41" i="1"/>
  <c r="BB42" i="1"/>
  <c r="BJ42" i="1"/>
  <c r="CL42" i="1"/>
  <c r="CZ42" i="1"/>
  <c r="EG42" i="1"/>
  <c r="DB44" i="1"/>
  <c r="EH44" i="1"/>
  <c r="CE45" i="1"/>
  <c r="CD45" i="1"/>
  <c r="CB45" i="1"/>
  <c r="CU45" i="1"/>
  <c r="CR45" i="1"/>
  <c r="DK45" i="1"/>
  <c r="DH45" i="1"/>
  <c r="EA45" i="1"/>
  <c r="DZ45" i="1"/>
  <c r="EQ45" i="1"/>
  <c r="EP45" i="1"/>
  <c r="FG45" i="1"/>
  <c r="FF45" i="1"/>
  <c r="FD45" i="1"/>
  <c r="DX45" i="1"/>
  <c r="BT53" i="1"/>
  <c r="D53" i="1"/>
  <c r="F53" i="1"/>
  <c r="DJ38" i="1"/>
  <c r="FD38" i="1"/>
  <c r="CR39" i="1"/>
  <c r="DB39" i="1"/>
  <c r="DK39" i="1"/>
  <c r="DX39" i="1"/>
  <c r="EF39" i="1"/>
  <c r="EP39" i="1"/>
  <c r="FF39" i="1"/>
  <c r="BA40" i="1"/>
  <c r="BI40" i="1"/>
  <c r="BQ40" i="1"/>
  <c r="CF40" i="1"/>
  <c r="CR40" i="1"/>
  <c r="DA40" i="1"/>
  <c r="DL40" i="1"/>
  <c r="EF40" i="1"/>
  <c r="ER40" i="1"/>
  <c r="BD41" i="1"/>
  <c r="BL41" i="1"/>
  <c r="CE41" i="1"/>
  <c r="CP41" i="1"/>
  <c r="DJ41" i="1"/>
  <c r="DX41" i="1"/>
  <c r="EQ41" i="1"/>
  <c r="DA42" i="1"/>
  <c r="DP42" i="1"/>
  <c r="DX42" i="1"/>
  <c r="EH42" i="1"/>
  <c r="BK43" i="1"/>
  <c r="CD43" i="1"/>
  <c r="CT43" i="1"/>
  <c r="EN43" i="1"/>
  <c r="CJ44" i="1"/>
  <c r="CT44" i="1"/>
  <c r="DP44" i="1"/>
  <c r="DZ44" i="1"/>
  <c r="FD44" i="1"/>
  <c r="EN45" i="1"/>
  <c r="CI55" i="1"/>
  <c r="CF55" i="1"/>
  <c r="CY55" i="1"/>
  <c r="CV55" i="1"/>
  <c r="BE55" i="1"/>
  <c r="DO55" i="1"/>
  <c r="DL55" i="1"/>
  <c r="BI55" i="1"/>
  <c r="EE55" i="1"/>
  <c r="EB55" i="1"/>
  <c r="BM55" i="1"/>
  <c r="EU55" i="1"/>
  <c r="ER55" i="1"/>
  <c r="BA55" i="1"/>
  <c r="BN38" i="1"/>
  <c r="CR38" i="1"/>
  <c r="EF38" i="1"/>
  <c r="EN38" i="1"/>
  <c r="FF38" i="1"/>
  <c r="AZ39" i="1"/>
  <c r="BH39" i="1"/>
  <c r="BP39" i="1"/>
  <c r="CB39" i="1"/>
  <c r="CJ39" i="1"/>
  <c r="CT39" i="1"/>
  <c r="DP39" i="1"/>
  <c r="DZ39" i="1"/>
  <c r="EH39" i="1"/>
  <c r="EQ39" i="1"/>
  <c r="FG39" i="1"/>
  <c r="BB40" i="1"/>
  <c r="BJ40" i="1"/>
  <c r="CJ40" i="1"/>
  <c r="CT40" i="1"/>
  <c r="DB40" i="1"/>
  <c r="DP40" i="1"/>
  <c r="DX40" i="1"/>
  <c r="EG40" i="1"/>
  <c r="FD40" i="1"/>
  <c r="AY41" i="1"/>
  <c r="BG41" i="1"/>
  <c r="BO41" i="1"/>
  <c r="BZ41" i="1"/>
  <c r="CR41" i="1"/>
  <c r="DK41" i="1"/>
  <c r="DZ41" i="1"/>
  <c r="EL41" i="1"/>
  <c r="FD41" i="1"/>
  <c r="BF42" i="1"/>
  <c r="BN42" i="1"/>
  <c r="CJ42" i="1"/>
  <c r="CR42" i="1"/>
  <c r="DB42" i="1"/>
  <c r="DQ42" i="1"/>
  <c r="EN42" i="1"/>
  <c r="BL43" i="1"/>
  <c r="CE43" i="1"/>
  <c r="CB44" i="1"/>
  <c r="CL44" i="1"/>
  <c r="DH44" i="1"/>
  <c r="DR44" i="1"/>
  <c r="EN44" i="1"/>
  <c r="FF44" i="1"/>
  <c r="CM45" i="1"/>
  <c r="CL45" i="1"/>
  <c r="DC45" i="1"/>
  <c r="DB45" i="1"/>
  <c r="CZ45" i="1"/>
  <c r="DS45" i="1"/>
  <c r="DR45" i="1"/>
  <c r="DP45" i="1"/>
  <c r="CT45" i="1"/>
  <c r="BY46" i="1"/>
  <c r="AY46" i="1"/>
  <c r="CO46" i="1"/>
  <c r="BC46" i="1"/>
  <c r="CP46" i="1"/>
  <c r="DU46" i="1"/>
  <c r="DV46" i="1"/>
  <c r="BK46" i="1"/>
  <c r="EK46" i="1"/>
  <c r="BO46" i="1"/>
  <c r="CH49" i="1"/>
  <c r="CI49" i="1"/>
  <c r="CG49" i="1"/>
  <c r="CX49" i="1"/>
  <c r="CY49" i="1"/>
  <c r="CW49" i="1"/>
  <c r="DN49" i="1"/>
  <c r="DO49" i="1"/>
  <c r="DM49" i="1"/>
  <c r="ED49" i="1"/>
  <c r="EE49" i="1"/>
  <c r="EC49" i="1"/>
  <c r="ET49" i="1"/>
  <c r="ES49" i="1"/>
  <c r="BX52" i="1"/>
  <c r="CA52" i="1"/>
  <c r="BZ52" i="1"/>
  <c r="AY52" i="1"/>
  <c r="BY52" i="1"/>
  <c r="CN52" i="1"/>
  <c r="BC52" i="1"/>
  <c r="CQ52" i="1"/>
  <c r="CP52" i="1"/>
  <c r="DD52" i="1"/>
  <c r="DE52" i="1"/>
  <c r="DG52" i="1"/>
  <c r="DT52" i="1"/>
  <c r="DV52" i="1"/>
  <c r="DU52" i="1"/>
  <c r="BK52" i="1"/>
  <c r="EJ52" i="1"/>
  <c r="EM52" i="1"/>
  <c r="EL52" i="1"/>
  <c r="BO52" i="1"/>
  <c r="EK52" i="1"/>
  <c r="CO52" i="1"/>
  <c r="BQ55" i="1"/>
  <c r="CB46" i="1"/>
  <c r="CL46" i="1"/>
  <c r="DH46" i="1"/>
  <c r="DR46" i="1"/>
  <c r="EN46" i="1"/>
  <c r="FF46" i="1"/>
  <c r="BH48" i="1"/>
  <c r="CG48" i="1"/>
  <c r="CQ48" i="1"/>
  <c r="DM48" i="1"/>
  <c r="DW48" i="1"/>
  <c r="ES48" i="1"/>
  <c r="DG49" i="1"/>
  <c r="DW49" i="1"/>
  <c r="EK49" i="1"/>
  <c r="BB50" i="1"/>
  <c r="CG50" i="1"/>
  <c r="CQ50" i="1"/>
  <c r="DE50" i="1"/>
  <c r="DO50" i="1"/>
  <c r="EC50" i="1"/>
  <c r="EM50" i="1"/>
  <c r="BM51" i="1"/>
  <c r="EE51" i="1"/>
  <c r="ES51" i="1"/>
  <c r="BB53" i="1"/>
  <c r="BJ53" i="1"/>
  <c r="DE53" i="1"/>
  <c r="DQ53" i="1"/>
  <c r="BC54" i="1"/>
  <c r="BK54" i="1"/>
  <c r="BZ54" i="1"/>
  <c r="CP54" i="1"/>
  <c r="DF54" i="1"/>
  <c r="DX54" i="1"/>
  <c r="FD54" i="1"/>
  <c r="BZ56" i="1"/>
  <c r="DW56" i="1"/>
  <c r="EF45" i="1"/>
  <c r="CD46" i="1"/>
  <c r="CZ46" i="1"/>
  <c r="DJ46" i="1"/>
  <c r="EF46" i="1"/>
  <c r="EP46" i="1"/>
  <c r="BJ47" i="1"/>
  <c r="CK47" i="1"/>
  <c r="DQ47" i="1"/>
  <c r="BL48" i="1"/>
  <c r="BY48" i="1"/>
  <c r="CI48" i="1"/>
  <c r="CU48" i="1"/>
  <c r="DE48" i="1"/>
  <c r="DO48" i="1"/>
  <c r="EA48" i="1"/>
  <c r="EK48" i="1"/>
  <c r="EU48" i="1"/>
  <c r="EM49" i="1"/>
  <c r="F50" i="1"/>
  <c r="BF50" i="1"/>
  <c r="BY50" i="1"/>
  <c r="CI50" i="1"/>
  <c r="CW50" i="1"/>
  <c r="DG50" i="1"/>
  <c r="DQ50" i="1"/>
  <c r="EE50" i="1"/>
  <c r="BA51" i="1"/>
  <c r="BQ51" i="1"/>
  <c r="CB51" i="1"/>
  <c r="CR51" i="1"/>
  <c r="DH51" i="1"/>
  <c r="DX51" i="1"/>
  <c r="EU51" i="1"/>
  <c r="BY53" i="1"/>
  <c r="CK53" i="1"/>
  <c r="DU53" i="1"/>
  <c r="BD54" i="1"/>
  <c r="BL54" i="1"/>
  <c r="CA54" i="1"/>
  <c r="CQ54" i="1"/>
  <c r="DH54" i="1"/>
  <c r="EJ54" i="1"/>
  <c r="CB55" i="1"/>
  <c r="CR55" i="1"/>
  <c r="DH55" i="1"/>
  <c r="DX55" i="1"/>
  <c r="CD56" i="1"/>
  <c r="EM56" i="1"/>
  <c r="EH45" i="1"/>
  <c r="CR46" i="1"/>
  <c r="DB46" i="1"/>
  <c r="DX46" i="1"/>
  <c r="EH46" i="1"/>
  <c r="BN47" i="1"/>
  <c r="AZ48" i="1"/>
  <c r="BP48" i="1"/>
  <c r="CA48" i="1"/>
  <c r="CW48" i="1"/>
  <c r="DG48" i="1"/>
  <c r="EC48" i="1"/>
  <c r="EM48" i="1"/>
  <c r="FG48" i="1"/>
  <c r="BY49" i="1"/>
  <c r="CO49" i="1"/>
  <c r="BJ50" i="1"/>
  <c r="CA50" i="1"/>
  <c r="CK50" i="1"/>
  <c r="CY50" i="1"/>
  <c r="DU50" i="1"/>
  <c r="EG50" i="1"/>
  <c r="ES50" i="1"/>
  <c r="F51" i="1"/>
  <c r="BI51" i="1"/>
  <c r="CG51" i="1"/>
  <c r="CW51" i="1"/>
  <c r="DM51" i="1"/>
  <c r="EB51" i="1"/>
  <c r="EN51" i="1"/>
  <c r="FG51" i="1"/>
  <c r="BF53" i="1"/>
  <c r="BN53" i="1"/>
  <c r="CO53" i="1"/>
  <c r="EG53" i="1"/>
  <c r="AY54" i="1"/>
  <c r="BO54" i="1"/>
  <c r="CE54" i="1"/>
  <c r="CR54" i="1"/>
  <c r="AY56" i="1"/>
  <c r="FK21" i="1"/>
  <c r="FH21" i="1"/>
  <c r="FJ21" i="1"/>
  <c r="FI21" i="1"/>
  <c r="FI25" i="1"/>
  <c r="FH25" i="1"/>
  <c r="FK25" i="1"/>
  <c r="FJ25" i="1"/>
  <c r="FI30" i="1"/>
  <c r="FK30" i="1"/>
  <c r="FJ30" i="1"/>
  <c r="FH30" i="1"/>
  <c r="BS13" i="1"/>
  <c r="V20" i="2" s="1"/>
  <c r="CH17" i="1"/>
  <c r="CX17" i="1"/>
  <c r="ET17" i="1"/>
  <c r="CN19" i="1"/>
  <c r="DT19" i="1"/>
  <c r="CH20" i="1"/>
  <c r="CN21" i="1"/>
  <c r="EJ21" i="1"/>
  <c r="DE25" i="1"/>
  <c r="DG25" i="1"/>
  <c r="DD25" i="1"/>
  <c r="CA26" i="1"/>
  <c r="BZ26" i="1"/>
  <c r="AY26" i="1"/>
  <c r="BY26" i="1"/>
  <c r="DM29" i="1"/>
  <c r="DL29" i="1"/>
  <c r="BI29" i="1"/>
  <c r="DO29" i="1"/>
  <c r="ES29" i="1"/>
  <c r="ER29" i="1"/>
  <c r="BQ29" i="1"/>
  <c r="EU29" i="1"/>
  <c r="ET29" i="1"/>
  <c r="DE30" i="1"/>
  <c r="DG30" i="1"/>
  <c r="DF30" i="1"/>
  <c r="DD30" i="1"/>
  <c r="EK30" i="1"/>
  <c r="EM30" i="1"/>
  <c r="EL30" i="1"/>
  <c r="BO30" i="1"/>
  <c r="EJ30" i="1"/>
  <c r="CR7" i="1"/>
  <c r="CM9" i="1"/>
  <c r="F17" i="1"/>
  <c r="AZ17" i="1"/>
  <c r="BD17" i="1"/>
  <c r="BH17" i="1"/>
  <c r="BL17" i="1"/>
  <c r="BP17" i="1"/>
  <c r="CI17" i="1"/>
  <c r="CM17" i="1"/>
  <c r="DC17" i="1"/>
  <c r="DO17" i="1"/>
  <c r="DS17" i="1"/>
  <c r="EE17" i="1"/>
  <c r="EI17" i="1"/>
  <c r="FG17" i="1"/>
  <c r="D18" i="1"/>
  <c r="D19" i="1"/>
  <c r="BB19" i="1"/>
  <c r="BF19" i="1"/>
  <c r="BJ19" i="1"/>
  <c r="BN19" i="1"/>
  <c r="BY19" i="1"/>
  <c r="CC19" i="1"/>
  <c r="CG19" i="1"/>
  <c r="CK19" i="1"/>
  <c r="CO19" i="1"/>
  <c r="CS19" i="1"/>
  <c r="CW19" i="1"/>
  <c r="DA19" i="1"/>
  <c r="DE19" i="1"/>
  <c r="DI19" i="1"/>
  <c r="DM19" i="1"/>
  <c r="DQ19" i="1"/>
  <c r="DU19" i="1"/>
  <c r="DY19" i="1"/>
  <c r="EC19" i="1"/>
  <c r="EG19" i="1"/>
  <c r="EK19" i="1"/>
  <c r="EO19" i="1"/>
  <c r="ES19" i="1"/>
  <c r="FE19" i="1"/>
  <c r="F20" i="1"/>
  <c r="AZ20" i="1"/>
  <c r="BD20" i="1"/>
  <c r="BH20" i="1"/>
  <c r="BL20" i="1"/>
  <c r="BP20" i="1"/>
  <c r="CA20" i="1"/>
  <c r="CE20" i="1"/>
  <c r="CI20" i="1"/>
  <c r="CM20" i="1"/>
  <c r="CQ20" i="1"/>
  <c r="CU20" i="1"/>
  <c r="CY20" i="1"/>
  <c r="DC20" i="1"/>
  <c r="DG20" i="1"/>
  <c r="DK20" i="1"/>
  <c r="DO20" i="1"/>
  <c r="DS20" i="1"/>
  <c r="DW20" i="1"/>
  <c r="EA20" i="1"/>
  <c r="EE20" i="1"/>
  <c r="EI20" i="1"/>
  <c r="EM20" i="1"/>
  <c r="EQ20" i="1"/>
  <c r="EU20" i="1"/>
  <c r="FG20" i="1"/>
  <c r="D21" i="1"/>
  <c r="EQ21" i="1"/>
  <c r="BP21" i="1"/>
  <c r="FG21" i="1"/>
  <c r="BB21" i="1"/>
  <c r="BF21" i="1"/>
  <c r="BJ21" i="1"/>
  <c r="BN21" i="1"/>
  <c r="BY21" i="1"/>
  <c r="CD21" i="1"/>
  <c r="CJ21" i="1"/>
  <c r="CO21" i="1"/>
  <c r="CT21" i="1"/>
  <c r="CZ21" i="1"/>
  <c r="DE21" i="1"/>
  <c r="DJ21" i="1"/>
  <c r="DP21" i="1"/>
  <c r="DU21" i="1"/>
  <c r="DZ21" i="1"/>
  <c r="EF21" i="1"/>
  <c r="EK21" i="1"/>
  <c r="EP21" i="1"/>
  <c r="FD21" i="1"/>
  <c r="BC22" i="1"/>
  <c r="BM22" i="1"/>
  <c r="BX22" i="1"/>
  <c r="CI22" i="1"/>
  <c r="CN22" i="1"/>
  <c r="CY22" i="1"/>
  <c r="DD22" i="1"/>
  <c r="DO22" i="1"/>
  <c r="DT22" i="1"/>
  <c r="EE22" i="1"/>
  <c r="EJ22" i="1"/>
  <c r="EU22" i="1"/>
  <c r="BG23" i="1"/>
  <c r="BM23" i="1"/>
  <c r="BX23" i="1"/>
  <c r="CH23" i="1"/>
  <c r="CN23" i="1"/>
  <c r="CX23" i="1"/>
  <c r="DD23" i="1"/>
  <c r="DN23" i="1"/>
  <c r="DT23" i="1"/>
  <c r="ED23" i="1"/>
  <c r="EJ23" i="1"/>
  <c r="ET23" i="1"/>
  <c r="CA24" i="1"/>
  <c r="BY24" i="1"/>
  <c r="CQ24" i="1"/>
  <c r="CO24" i="1"/>
  <c r="DG24" i="1"/>
  <c r="DE24" i="1"/>
  <c r="DW24" i="1"/>
  <c r="DU24" i="1"/>
  <c r="EM24" i="1"/>
  <c r="EK24" i="1"/>
  <c r="BA24" i="1"/>
  <c r="BG24" i="1"/>
  <c r="BQ24" i="1"/>
  <c r="BZ24" i="1"/>
  <c r="CN24" i="1"/>
  <c r="EL24" i="1"/>
  <c r="BC25" i="1"/>
  <c r="BI25" i="1"/>
  <c r="DF25" i="1"/>
  <c r="EL25" i="1"/>
  <c r="D29" i="1"/>
  <c r="F29" i="1"/>
  <c r="BG30" i="1"/>
  <c r="F31" i="1"/>
  <c r="BT31" i="1"/>
  <c r="D31" i="1"/>
  <c r="D34" i="1"/>
  <c r="F34" i="1"/>
  <c r="BT34" i="1"/>
  <c r="EJ19" i="1"/>
  <c r="DN20" i="1"/>
  <c r="ET20" i="1"/>
  <c r="DD21" i="1"/>
  <c r="DT21" i="1"/>
  <c r="BT23" i="1"/>
  <c r="BY25" i="1"/>
  <c r="CA25" i="1"/>
  <c r="DU25" i="1"/>
  <c r="DW25" i="1"/>
  <c r="BG25" i="1"/>
  <c r="DG26" i="1"/>
  <c r="DF26" i="1"/>
  <c r="BG26" i="1"/>
  <c r="DE26" i="1"/>
  <c r="EM26" i="1"/>
  <c r="EL26" i="1"/>
  <c r="BO26" i="1"/>
  <c r="EK26" i="1"/>
  <c r="CW29" i="1"/>
  <c r="CV29" i="1"/>
  <c r="BE29" i="1"/>
  <c r="CY29" i="1"/>
  <c r="FI29" i="1"/>
  <c r="FH29" i="1"/>
  <c r="FK29" i="1"/>
  <c r="CO30" i="1"/>
  <c r="CQ30" i="1"/>
  <c r="CP30" i="1"/>
  <c r="CN30" i="1"/>
  <c r="BC30" i="1"/>
  <c r="DU30" i="1"/>
  <c r="DW30" i="1"/>
  <c r="BK30" i="1"/>
  <c r="DV30" i="1"/>
  <c r="DT30" i="1"/>
  <c r="CR6" i="1"/>
  <c r="CM8" i="1"/>
  <c r="CH8" i="1"/>
  <c r="B47" i="2"/>
  <c r="B50" i="2"/>
  <c r="B49" i="2"/>
  <c r="B48" i="2"/>
  <c r="BA17" i="1"/>
  <c r="BE17" i="1"/>
  <c r="BI17" i="1"/>
  <c r="BM17" i="1"/>
  <c r="BQ17" i="1"/>
  <c r="BX17" i="1"/>
  <c r="CN17" i="1"/>
  <c r="CV17" i="1"/>
  <c r="DD17" i="1"/>
  <c r="DL17" i="1"/>
  <c r="DT17" i="1"/>
  <c r="EJ17" i="1"/>
  <c r="ER17" i="1"/>
  <c r="AY19" i="1"/>
  <c r="BC19" i="1"/>
  <c r="BG19" i="1"/>
  <c r="BK19" i="1"/>
  <c r="BO19" i="1"/>
  <c r="BT19" i="1"/>
  <c r="BZ19" i="1"/>
  <c r="CH19" i="1"/>
  <c r="CP19" i="1"/>
  <c r="CX19" i="1"/>
  <c r="DF19" i="1"/>
  <c r="DN19" i="1"/>
  <c r="DV19" i="1"/>
  <c r="ED19" i="1"/>
  <c r="EL19" i="1"/>
  <c r="ET19" i="1"/>
  <c r="BA20" i="1"/>
  <c r="BE20" i="1"/>
  <c r="BI20" i="1"/>
  <c r="BM20" i="1"/>
  <c r="BQ20" i="1"/>
  <c r="BX20" i="1"/>
  <c r="CF20" i="1"/>
  <c r="CN20" i="1"/>
  <c r="CV20" i="1"/>
  <c r="DD20" i="1"/>
  <c r="DL20" i="1"/>
  <c r="DT20" i="1"/>
  <c r="EB20" i="1"/>
  <c r="EJ20" i="1"/>
  <c r="ER20" i="1"/>
  <c r="AY21" i="1"/>
  <c r="BC21" i="1"/>
  <c r="BG21" i="1"/>
  <c r="BK21" i="1"/>
  <c r="BO21" i="1"/>
  <c r="BZ21" i="1"/>
  <c r="CF21" i="1"/>
  <c r="CP21" i="1"/>
  <c r="CV21" i="1"/>
  <c r="DF21" i="1"/>
  <c r="DL21" i="1"/>
  <c r="DV21" i="1"/>
  <c r="EB21" i="1"/>
  <c r="EL21" i="1"/>
  <c r="ER21" i="1"/>
  <c r="AY22" i="1"/>
  <c r="BI22" i="1"/>
  <c r="BO22" i="1"/>
  <c r="BZ22" i="1"/>
  <c r="CP22" i="1"/>
  <c r="DF22" i="1"/>
  <c r="DV22" i="1"/>
  <c r="EL22" i="1"/>
  <c r="CE23" i="1"/>
  <c r="AZ23" i="1"/>
  <c r="CU23" i="1"/>
  <c r="BD23" i="1"/>
  <c r="DK23" i="1"/>
  <c r="BH23" i="1"/>
  <c r="EA23" i="1"/>
  <c r="BL23" i="1"/>
  <c r="EQ23" i="1"/>
  <c r="BP23" i="1"/>
  <c r="FG23" i="1"/>
  <c r="CD23" i="1"/>
  <c r="CT23" i="1"/>
  <c r="DJ23" i="1"/>
  <c r="DZ23" i="1"/>
  <c r="EP23" i="1"/>
  <c r="FD23" i="1"/>
  <c r="CG25" i="1"/>
  <c r="CI25" i="1"/>
  <c r="CW25" i="1"/>
  <c r="CY25" i="1"/>
  <c r="DM25" i="1"/>
  <c r="DO25" i="1"/>
  <c r="EC25" i="1"/>
  <c r="EB25" i="1"/>
  <c r="EE25" i="1"/>
  <c r="ES25" i="1"/>
  <c r="ER25" i="1"/>
  <c r="EU25" i="1"/>
  <c r="AY25" i="1"/>
  <c r="BE25" i="1"/>
  <c r="BX25" i="1"/>
  <c r="CF25" i="1"/>
  <c r="DV25" i="1"/>
  <c r="CG27" i="1"/>
  <c r="CF27" i="1"/>
  <c r="BA27" i="1"/>
  <c r="CI27" i="1"/>
  <c r="CW27" i="1"/>
  <c r="CV27" i="1"/>
  <c r="BE27" i="1"/>
  <c r="CY27" i="1"/>
  <c r="DM27" i="1"/>
  <c r="DL27" i="1"/>
  <c r="BI27" i="1"/>
  <c r="DO27" i="1"/>
  <c r="EC27" i="1"/>
  <c r="EB27" i="1"/>
  <c r="BM27" i="1"/>
  <c r="EE27" i="1"/>
  <c r="ES27" i="1"/>
  <c r="ER27" i="1"/>
  <c r="BQ27" i="1"/>
  <c r="EU27" i="1"/>
  <c r="CH27" i="1"/>
  <c r="ET27" i="1"/>
  <c r="CA28" i="1"/>
  <c r="BZ28" i="1"/>
  <c r="AY28" i="1"/>
  <c r="BY28" i="1"/>
  <c r="CQ28" i="1"/>
  <c r="CP28" i="1"/>
  <c r="BC28" i="1"/>
  <c r="CO28" i="1"/>
  <c r="DG28" i="1"/>
  <c r="DF28" i="1"/>
  <c r="BG28" i="1"/>
  <c r="DE28" i="1"/>
  <c r="DW28" i="1"/>
  <c r="DV28" i="1"/>
  <c r="BK28" i="1"/>
  <c r="DU28" i="1"/>
  <c r="EM28" i="1"/>
  <c r="EL28" i="1"/>
  <c r="BO28" i="1"/>
  <c r="EK28" i="1"/>
  <c r="DT28" i="1"/>
  <c r="DN29" i="1"/>
  <c r="DN17" i="1"/>
  <c r="ED17" i="1"/>
  <c r="BX19" i="1"/>
  <c r="DD19" i="1"/>
  <c r="BT20" i="1"/>
  <c r="CX20" i="1"/>
  <c r="ED20" i="1"/>
  <c r="BX21" i="1"/>
  <c r="BG22" i="1"/>
  <c r="CM24" i="1"/>
  <c r="CK24" i="1"/>
  <c r="BB24" i="1"/>
  <c r="CO25" i="1"/>
  <c r="CQ25" i="1"/>
  <c r="EK25" i="1"/>
  <c r="EJ25" i="1"/>
  <c r="EM25" i="1"/>
  <c r="CQ26" i="1"/>
  <c r="CP26" i="1"/>
  <c r="BC26" i="1"/>
  <c r="CO26" i="1"/>
  <c r="DW26" i="1"/>
  <c r="DV26" i="1"/>
  <c r="BK26" i="1"/>
  <c r="DU26" i="1"/>
  <c r="DT26" i="1"/>
  <c r="CG29" i="1"/>
  <c r="CF29" i="1"/>
  <c r="BA29" i="1"/>
  <c r="CI29" i="1"/>
  <c r="EC29" i="1"/>
  <c r="EB29" i="1"/>
  <c r="BM29" i="1"/>
  <c r="EE29" i="1"/>
  <c r="BY30" i="1"/>
  <c r="CA30" i="1"/>
  <c r="BZ30" i="1"/>
  <c r="AY30" i="1"/>
  <c r="BX30" i="1"/>
  <c r="BB17" i="1"/>
  <c r="BF17" i="1"/>
  <c r="BJ17" i="1"/>
  <c r="BN17" i="1"/>
  <c r="BR17" i="1"/>
  <c r="BR13" i="1" s="1"/>
  <c r="U20" i="2" s="1"/>
  <c r="BY17" i="1"/>
  <c r="CC17" i="1"/>
  <c r="CG17" i="1"/>
  <c r="CK17" i="1"/>
  <c r="CO17" i="1"/>
  <c r="CS17" i="1"/>
  <c r="CW17" i="1"/>
  <c r="DA17" i="1"/>
  <c r="DE17" i="1"/>
  <c r="DI17" i="1"/>
  <c r="DM17" i="1"/>
  <c r="DQ17" i="1"/>
  <c r="DU17" i="1"/>
  <c r="DY17" i="1"/>
  <c r="EC17" i="1"/>
  <c r="EG17" i="1"/>
  <c r="EK17" i="1"/>
  <c r="EO17" i="1"/>
  <c r="ES17" i="1"/>
  <c r="AZ19" i="1"/>
  <c r="BD19" i="1"/>
  <c r="BH19" i="1"/>
  <c r="BL19" i="1"/>
  <c r="BP19" i="1"/>
  <c r="BB20" i="1"/>
  <c r="BF20" i="1"/>
  <c r="BJ20" i="1"/>
  <c r="BN20" i="1"/>
  <c r="F21" i="1"/>
  <c r="AZ21" i="1"/>
  <c r="BD21" i="1"/>
  <c r="BH21" i="1"/>
  <c r="BL21" i="1"/>
  <c r="BQ21" i="1"/>
  <c r="CB21" i="1"/>
  <c r="CG21" i="1"/>
  <c r="CL21" i="1"/>
  <c r="CR21" i="1"/>
  <c r="CW21" i="1"/>
  <c r="DB21" i="1"/>
  <c r="DH21" i="1"/>
  <c r="DM21" i="1"/>
  <c r="DR21" i="1"/>
  <c r="DX21" i="1"/>
  <c r="EC21" i="1"/>
  <c r="EH21" i="1"/>
  <c r="EN21" i="1"/>
  <c r="ES21" i="1"/>
  <c r="FF21" i="1"/>
  <c r="F22" i="1"/>
  <c r="CK22" i="1"/>
  <c r="BB22" i="1"/>
  <c r="DA22" i="1"/>
  <c r="BF22" i="1"/>
  <c r="DQ22" i="1"/>
  <c r="BJ22" i="1"/>
  <c r="EG22" i="1"/>
  <c r="BN22" i="1"/>
  <c r="BE22" i="1"/>
  <c r="BK22" i="1"/>
  <c r="BT22" i="1"/>
  <c r="CA22" i="1"/>
  <c r="CF22" i="1"/>
  <c r="CL22" i="1"/>
  <c r="CQ22" i="1"/>
  <c r="CV22" i="1"/>
  <c r="DB22" i="1"/>
  <c r="DG22" i="1"/>
  <c r="DL22" i="1"/>
  <c r="DR22" i="1"/>
  <c r="DW22" i="1"/>
  <c r="EB22" i="1"/>
  <c r="EH22" i="1"/>
  <c r="EM22" i="1"/>
  <c r="ER22" i="1"/>
  <c r="D23" i="1"/>
  <c r="AY23" i="1"/>
  <c r="BE23" i="1"/>
  <c r="BO23" i="1"/>
  <c r="BZ23" i="1"/>
  <c r="CF23" i="1"/>
  <c r="CP23" i="1"/>
  <c r="CV23" i="1"/>
  <c r="DF23" i="1"/>
  <c r="DL23" i="1"/>
  <c r="DV23" i="1"/>
  <c r="EB23" i="1"/>
  <c r="EL23" i="1"/>
  <c r="ER23" i="1"/>
  <c r="FE23" i="1"/>
  <c r="CI24" i="1"/>
  <c r="CG24" i="1"/>
  <c r="CY24" i="1"/>
  <c r="CW24" i="1"/>
  <c r="DO24" i="1"/>
  <c r="DM24" i="1"/>
  <c r="EE24" i="1"/>
  <c r="EC24" i="1"/>
  <c r="EU24" i="1"/>
  <c r="ES24" i="1"/>
  <c r="AY24" i="1"/>
  <c r="BI24" i="1"/>
  <c r="BO24" i="1"/>
  <c r="BT24" i="1"/>
  <c r="CJ24" i="1"/>
  <c r="CX24" i="1"/>
  <c r="DF24" i="1"/>
  <c r="DL24" i="1"/>
  <c r="DT24" i="1"/>
  <c r="D25" i="1"/>
  <c r="F25" i="1"/>
  <c r="BA25" i="1"/>
  <c r="BK25" i="1"/>
  <c r="BQ25" i="1"/>
  <c r="BZ25" i="1"/>
  <c r="CH25" i="1"/>
  <c r="CN25" i="1"/>
  <c r="CV25" i="1"/>
  <c r="BX26" i="1"/>
  <c r="EJ26" i="1"/>
  <c r="D27" i="1"/>
  <c r="F27" i="1"/>
  <c r="ED27" i="1"/>
  <c r="DD28" i="1"/>
  <c r="CX29" i="1"/>
  <c r="FJ29" i="1"/>
  <c r="BF24" i="1"/>
  <c r="BJ24" i="1"/>
  <c r="BN24" i="1"/>
  <c r="DA24" i="1"/>
  <c r="DQ24" i="1"/>
  <c r="EG24" i="1"/>
  <c r="AZ25" i="1"/>
  <c r="BD25" i="1"/>
  <c r="BH25" i="1"/>
  <c r="BL25" i="1"/>
  <c r="BP25" i="1"/>
  <c r="CE25" i="1"/>
  <c r="CU25" i="1"/>
  <c r="DK25" i="1"/>
  <c r="EA25" i="1"/>
  <c r="EQ25" i="1"/>
  <c r="FG25" i="1"/>
  <c r="D26" i="1"/>
  <c r="BB26" i="1"/>
  <c r="BF26" i="1"/>
  <c r="BJ26" i="1"/>
  <c r="BN26" i="1"/>
  <c r="CG26" i="1"/>
  <c r="CK26" i="1"/>
  <c r="CW26" i="1"/>
  <c r="DA26" i="1"/>
  <c r="DM26" i="1"/>
  <c r="DQ26" i="1"/>
  <c r="EC26" i="1"/>
  <c r="EG26" i="1"/>
  <c r="ES26" i="1"/>
  <c r="AZ27" i="1"/>
  <c r="BD27" i="1"/>
  <c r="BH27" i="1"/>
  <c r="BL27" i="1"/>
  <c r="BP27" i="1"/>
  <c r="CA27" i="1"/>
  <c r="CE27" i="1"/>
  <c r="CQ27" i="1"/>
  <c r="CU27" i="1"/>
  <c r="DG27" i="1"/>
  <c r="DK27" i="1"/>
  <c r="DW27" i="1"/>
  <c r="EA27" i="1"/>
  <c r="EM27" i="1"/>
  <c r="EQ27" i="1"/>
  <c r="FG27" i="1"/>
  <c r="D28" i="1"/>
  <c r="BB28" i="1"/>
  <c r="BF28" i="1"/>
  <c r="BJ28" i="1"/>
  <c r="BN28" i="1"/>
  <c r="CG28" i="1"/>
  <c r="CK28" i="1"/>
  <c r="CW28" i="1"/>
  <c r="DA28" i="1"/>
  <c r="DM28" i="1"/>
  <c r="DQ28" i="1"/>
  <c r="EC28" i="1"/>
  <c r="EG28" i="1"/>
  <c r="ES28" i="1"/>
  <c r="AZ29" i="1"/>
  <c r="BD29" i="1"/>
  <c r="BH29" i="1"/>
  <c r="BL29" i="1"/>
  <c r="BP29" i="1"/>
  <c r="CA29" i="1"/>
  <c r="CE29" i="1"/>
  <c r="CQ29" i="1"/>
  <c r="CU29" i="1"/>
  <c r="DG29" i="1"/>
  <c r="DK29" i="1"/>
  <c r="DW29" i="1"/>
  <c r="EA29" i="1"/>
  <c r="EM29" i="1"/>
  <c r="EQ29" i="1"/>
  <c r="FG29" i="1"/>
  <c r="D30" i="1"/>
  <c r="BM30" i="1"/>
  <c r="CD30" i="1"/>
  <c r="CI30" i="1"/>
  <c r="CY30" i="1"/>
  <c r="DO30" i="1"/>
  <c r="EE30" i="1"/>
  <c r="EU30" i="1"/>
  <c r="CA31" i="1"/>
  <c r="BZ31" i="1"/>
  <c r="CQ31" i="1"/>
  <c r="CP31" i="1"/>
  <c r="DG31" i="1"/>
  <c r="DF31" i="1"/>
  <c r="DW31" i="1"/>
  <c r="DV31" i="1"/>
  <c r="EM31" i="1"/>
  <c r="EL31" i="1"/>
  <c r="EK31" i="1"/>
  <c r="BG31" i="1"/>
  <c r="CO31" i="1"/>
  <c r="DD31" i="1"/>
  <c r="BT26" i="1"/>
  <c r="CH26" i="1"/>
  <c r="CX26" i="1"/>
  <c r="DN26" i="1"/>
  <c r="ED26" i="1"/>
  <c r="ET26" i="1"/>
  <c r="BX27" i="1"/>
  <c r="CN27" i="1"/>
  <c r="DD27" i="1"/>
  <c r="DT27" i="1"/>
  <c r="EJ27" i="1"/>
  <c r="BT28" i="1"/>
  <c r="CH28" i="1"/>
  <c r="CX28" i="1"/>
  <c r="DN28" i="1"/>
  <c r="ED28" i="1"/>
  <c r="ET28" i="1"/>
  <c r="BX29" i="1"/>
  <c r="CN29" i="1"/>
  <c r="DD29" i="1"/>
  <c r="DT29" i="1"/>
  <c r="EJ29" i="1"/>
  <c r="BI30" i="1"/>
  <c r="CE31" i="1"/>
  <c r="AZ31" i="1"/>
  <c r="CD31" i="1"/>
  <c r="CU31" i="1"/>
  <c r="BD31" i="1"/>
  <c r="CT31" i="1"/>
  <c r="DK31" i="1"/>
  <c r="BH31" i="1"/>
  <c r="DJ31" i="1"/>
  <c r="EA31" i="1"/>
  <c r="BL31" i="1"/>
  <c r="DZ31" i="1"/>
  <c r="EQ31" i="1"/>
  <c r="BP31" i="1"/>
  <c r="EP31" i="1"/>
  <c r="EO31" i="1"/>
  <c r="FG31" i="1"/>
  <c r="FF31" i="1"/>
  <c r="FE31" i="1"/>
  <c r="CC31" i="1"/>
  <c r="CR31" i="1"/>
  <c r="FD31" i="1"/>
  <c r="CG32" i="1"/>
  <c r="CF32" i="1"/>
  <c r="BA32" i="1"/>
  <c r="CI32" i="1"/>
  <c r="CW32" i="1"/>
  <c r="CV32" i="1"/>
  <c r="BE32" i="1"/>
  <c r="CY32" i="1"/>
  <c r="DM32" i="1"/>
  <c r="DL32" i="1"/>
  <c r="BI32" i="1"/>
  <c r="DO32" i="1"/>
  <c r="EC32" i="1"/>
  <c r="EB32" i="1"/>
  <c r="BM32" i="1"/>
  <c r="EE32" i="1"/>
  <c r="ES32" i="1"/>
  <c r="ER32" i="1"/>
  <c r="BQ32" i="1"/>
  <c r="EU32" i="1"/>
  <c r="CX32" i="1"/>
  <c r="ED32" i="1"/>
  <c r="CA33" i="1"/>
  <c r="BZ33" i="1"/>
  <c r="AY33" i="1"/>
  <c r="BY33" i="1"/>
  <c r="CQ33" i="1"/>
  <c r="CP33" i="1"/>
  <c r="BC33" i="1"/>
  <c r="CO33" i="1"/>
  <c r="DG33" i="1"/>
  <c r="DF33" i="1"/>
  <c r="BG33" i="1"/>
  <c r="DE33" i="1"/>
  <c r="DW33" i="1"/>
  <c r="DV33" i="1"/>
  <c r="BK33" i="1"/>
  <c r="DU33" i="1"/>
  <c r="EM33" i="1"/>
  <c r="EL33" i="1"/>
  <c r="BO33" i="1"/>
  <c r="EK33" i="1"/>
  <c r="CN33" i="1"/>
  <c r="DT33" i="1"/>
  <c r="CA36" i="1"/>
  <c r="BZ36" i="1"/>
  <c r="AY36" i="1"/>
  <c r="BY36" i="1"/>
  <c r="CQ36" i="1"/>
  <c r="CP36" i="1"/>
  <c r="CO36" i="1"/>
  <c r="BC36" i="1"/>
  <c r="DG36" i="1"/>
  <c r="DF36" i="1"/>
  <c r="DE36" i="1"/>
  <c r="DW36" i="1"/>
  <c r="BK36" i="1"/>
  <c r="DV36" i="1"/>
  <c r="DU36" i="1"/>
  <c r="EM36" i="1"/>
  <c r="EL36" i="1"/>
  <c r="BO36" i="1"/>
  <c r="EK36" i="1"/>
  <c r="BG36" i="1"/>
  <c r="D41" i="1"/>
  <c r="F41" i="1"/>
  <c r="BT41" i="1"/>
  <c r="F30" i="1"/>
  <c r="CK30" i="1"/>
  <c r="BB30" i="1"/>
  <c r="DA30" i="1"/>
  <c r="BF30" i="1"/>
  <c r="DQ30" i="1"/>
  <c r="BJ30" i="1"/>
  <c r="EG30" i="1"/>
  <c r="BN30" i="1"/>
  <c r="BE30" i="1"/>
  <c r="CF30" i="1"/>
  <c r="CL30" i="1"/>
  <c r="CV30" i="1"/>
  <c r="DB30" i="1"/>
  <c r="DL30" i="1"/>
  <c r="DR30" i="1"/>
  <c r="EB30" i="1"/>
  <c r="EH30" i="1"/>
  <c r="ER30" i="1"/>
  <c r="CI31" i="1"/>
  <c r="CH31" i="1"/>
  <c r="CY31" i="1"/>
  <c r="CX31" i="1"/>
  <c r="DO31" i="1"/>
  <c r="DN31" i="1"/>
  <c r="EE31" i="1"/>
  <c r="ED31" i="1"/>
  <c r="EU31" i="1"/>
  <c r="ET31" i="1"/>
  <c r="ES31" i="1"/>
  <c r="BE31" i="1"/>
  <c r="CF31" i="1"/>
  <c r="CS31" i="1"/>
  <c r="DH31" i="1"/>
  <c r="EC31" i="1"/>
  <c r="D32" i="1"/>
  <c r="F32" i="1"/>
  <c r="BT32" i="1"/>
  <c r="CI34" i="1"/>
  <c r="CH34" i="1"/>
  <c r="CG34" i="1"/>
  <c r="BA34" i="1"/>
  <c r="CF34" i="1"/>
  <c r="CY34" i="1"/>
  <c r="CX34" i="1"/>
  <c r="CW34" i="1"/>
  <c r="BE34" i="1"/>
  <c r="CV34" i="1"/>
  <c r="DO34" i="1"/>
  <c r="DN34" i="1"/>
  <c r="DM34" i="1"/>
  <c r="BI34" i="1"/>
  <c r="DL34" i="1"/>
  <c r="EE34" i="1"/>
  <c r="ED34" i="1"/>
  <c r="EC34" i="1"/>
  <c r="BM34" i="1"/>
  <c r="EB34" i="1"/>
  <c r="EU34" i="1"/>
  <c r="ET34" i="1"/>
  <c r="ES34" i="1"/>
  <c r="BQ34" i="1"/>
  <c r="ER34" i="1"/>
  <c r="BX36" i="1"/>
  <c r="DD36" i="1"/>
  <c r="EJ36" i="1"/>
  <c r="BY37" i="1"/>
  <c r="CA37" i="1"/>
  <c r="BX37" i="1"/>
  <c r="AY37" i="1"/>
  <c r="CO37" i="1"/>
  <c r="CQ37" i="1"/>
  <c r="CP37" i="1"/>
  <c r="BC37" i="1"/>
  <c r="DE37" i="1"/>
  <c r="DG37" i="1"/>
  <c r="DF37" i="1"/>
  <c r="DD37" i="1"/>
  <c r="DU37" i="1"/>
  <c r="DW37" i="1"/>
  <c r="DV37" i="1"/>
  <c r="BK37" i="1"/>
  <c r="DT37" i="1"/>
  <c r="EK37" i="1"/>
  <c r="EM37" i="1"/>
  <c r="EJ37" i="1"/>
  <c r="BO37" i="1"/>
  <c r="CN37" i="1"/>
  <c r="EL37" i="1"/>
  <c r="CA32" i="1"/>
  <c r="CM32" i="1"/>
  <c r="CQ32" i="1"/>
  <c r="DC32" i="1"/>
  <c r="DG32" i="1"/>
  <c r="DS32" i="1"/>
  <c r="DW32" i="1"/>
  <c r="EI32" i="1"/>
  <c r="EM32" i="1"/>
  <c r="CC33" i="1"/>
  <c r="CG33" i="1"/>
  <c r="CS33" i="1"/>
  <c r="CW33" i="1"/>
  <c r="DI33" i="1"/>
  <c r="DM33" i="1"/>
  <c r="DY33" i="1"/>
  <c r="EC33" i="1"/>
  <c r="EO33" i="1"/>
  <c r="ES33" i="1"/>
  <c r="FE33" i="1"/>
  <c r="CA34" i="1"/>
  <c r="CK34" i="1"/>
  <c r="CP34" i="1"/>
  <c r="DA34" i="1"/>
  <c r="DF34" i="1"/>
  <c r="DQ34" i="1"/>
  <c r="DV34" i="1"/>
  <c r="EG34" i="1"/>
  <c r="EL34" i="1"/>
  <c r="BI35" i="1"/>
  <c r="CE36" i="1"/>
  <c r="AZ36" i="1"/>
  <c r="CU36" i="1"/>
  <c r="BD36" i="1"/>
  <c r="DK36" i="1"/>
  <c r="BH36" i="1"/>
  <c r="EA36" i="1"/>
  <c r="BL36" i="1"/>
  <c r="EQ36" i="1"/>
  <c r="BP36" i="1"/>
  <c r="FG36" i="1"/>
  <c r="BI36" i="1"/>
  <c r="CD36" i="1"/>
  <c r="CT36" i="1"/>
  <c r="DJ36" i="1"/>
  <c r="DZ36" i="1"/>
  <c r="EP36" i="1"/>
  <c r="FD36" i="1"/>
  <c r="CA40" i="1"/>
  <c r="BZ40" i="1"/>
  <c r="AY40" i="1"/>
  <c r="BY40" i="1"/>
  <c r="CQ40" i="1"/>
  <c r="CP40" i="1"/>
  <c r="BC40" i="1"/>
  <c r="CO40" i="1"/>
  <c r="DG40" i="1"/>
  <c r="DF40" i="1"/>
  <c r="BG40" i="1"/>
  <c r="DE40" i="1"/>
  <c r="DW40" i="1"/>
  <c r="DV40" i="1"/>
  <c r="BK40" i="1"/>
  <c r="DU40" i="1"/>
  <c r="EM40" i="1"/>
  <c r="EL40" i="1"/>
  <c r="BO40" i="1"/>
  <c r="EK40" i="1"/>
  <c r="DD40" i="1"/>
  <c r="CI43" i="1"/>
  <c r="CG43" i="1"/>
  <c r="CF43" i="1"/>
  <c r="BA43" i="1"/>
  <c r="CY43" i="1"/>
  <c r="CW43" i="1"/>
  <c r="CV43" i="1"/>
  <c r="BE43" i="1"/>
  <c r="DO43" i="1"/>
  <c r="DM43" i="1"/>
  <c r="DL43" i="1"/>
  <c r="BI43" i="1"/>
  <c r="EE43" i="1"/>
  <c r="EC43" i="1"/>
  <c r="EB43" i="1"/>
  <c r="BM43" i="1"/>
  <c r="EU43" i="1"/>
  <c r="ES43" i="1"/>
  <c r="ER43" i="1"/>
  <c r="BQ43" i="1"/>
  <c r="CH52" i="1"/>
  <c r="CG52" i="1"/>
  <c r="CF52" i="1"/>
  <c r="BA52" i="1"/>
  <c r="CI52" i="1"/>
  <c r="CX52" i="1"/>
  <c r="CW52" i="1"/>
  <c r="CV52" i="1"/>
  <c r="BE52" i="1"/>
  <c r="CY52" i="1"/>
  <c r="DN52" i="1"/>
  <c r="DM52" i="1"/>
  <c r="DL52" i="1"/>
  <c r="BI52" i="1"/>
  <c r="DO52" i="1"/>
  <c r="ED52" i="1"/>
  <c r="EC52" i="1"/>
  <c r="EB52" i="1"/>
  <c r="BM52" i="1"/>
  <c r="EE52" i="1"/>
  <c r="ET52" i="1"/>
  <c r="ES52" i="1"/>
  <c r="ER52" i="1"/>
  <c r="BQ52" i="1"/>
  <c r="EU52" i="1"/>
  <c r="BX32" i="1"/>
  <c r="CJ32" i="1"/>
  <c r="CN32" i="1"/>
  <c r="CZ32" i="1"/>
  <c r="DD32" i="1"/>
  <c r="DP32" i="1"/>
  <c r="DT32" i="1"/>
  <c r="EF32" i="1"/>
  <c r="EJ32" i="1"/>
  <c r="BT33" i="1"/>
  <c r="CD33" i="1"/>
  <c r="CH33" i="1"/>
  <c r="CT33" i="1"/>
  <c r="CX33" i="1"/>
  <c r="DJ33" i="1"/>
  <c r="DN33" i="1"/>
  <c r="DZ33" i="1"/>
  <c r="ED33" i="1"/>
  <c r="EP33" i="1"/>
  <c r="ET33" i="1"/>
  <c r="FF33" i="1"/>
  <c r="BX34" i="1"/>
  <c r="CL34" i="1"/>
  <c r="DB34" i="1"/>
  <c r="DR34" i="1"/>
  <c r="EH34" i="1"/>
  <c r="F35" i="1"/>
  <c r="CK35" i="1"/>
  <c r="BB35" i="1"/>
  <c r="DA35" i="1"/>
  <c r="BF35" i="1"/>
  <c r="DQ35" i="1"/>
  <c r="BJ35" i="1"/>
  <c r="EG35" i="1"/>
  <c r="BN35" i="1"/>
  <c r="BE35" i="1"/>
  <c r="BT35" i="1"/>
  <c r="CF35" i="1"/>
  <c r="CL35" i="1"/>
  <c r="CV35" i="1"/>
  <c r="DB35" i="1"/>
  <c r="DL35" i="1"/>
  <c r="DR35" i="1"/>
  <c r="EB35" i="1"/>
  <c r="EH35" i="1"/>
  <c r="ER35" i="1"/>
  <c r="BE36" i="1"/>
  <c r="CF36" i="1"/>
  <c r="CV36" i="1"/>
  <c r="DL36" i="1"/>
  <c r="EB36" i="1"/>
  <c r="ER36" i="1"/>
  <c r="FE36" i="1"/>
  <c r="CG37" i="1"/>
  <c r="CI37" i="1"/>
  <c r="CW37" i="1"/>
  <c r="CY37" i="1"/>
  <c r="DM37" i="1"/>
  <c r="DO37" i="1"/>
  <c r="EC37" i="1"/>
  <c r="EE37" i="1"/>
  <c r="ES37" i="1"/>
  <c r="EU37" i="1"/>
  <c r="BI37" i="1"/>
  <c r="BT37" i="1"/>
  <c r="CX37" i="1"/>
  <c r="DL37" i="1"/>
  <c r="CG39" i="1"/>
  <c r="CF39" i="1"/>
  <c r="BA39" i="1"/>
  <c r="CI39" i="1"/>
  <c r="CW39" i="1"/>
  <c r="CV39" i="1"/>
  <c r="BE39" i="1"/>
  <c r="CY39" i="1"/>
  <c r="DM39" i="1"/>
  <c r="DL39" i="1"/>
  <c r="BI39" i="1"/>
  <c r="DO39" i="1"/>
  <c r="EC39" i="1"/>
  <c r="EB39" i="1"/>
  <c r="BM39" i="1"/>
  <c r="EE39" i="1"/>
  <c r="ES39" i="1"/>
  <c r="ER39" i="1"/>
  <c r="BQ39" i="1"/>
  <c r="EU39" i="1"/>
  <c r="DN39" i="1"/>
  <c r="CN40" i="1"/>
  <c r="D43" i="1"/>
  <c r="F43" i="1"/>
  <c r="BT43" i="1"/>
  <c r="D44" i="1"/>
  <c r="F44" i="1"/>
  <c r="BT44" i="1"/>
  <c r="D46" i="1"/>
  <c r="F46" i="1"/>
  <c r="BT46" i="1"/>
  <c r="BB32" i="1"/>
  <c r="BF32" i="1"/>
  <c r="BJ32" i="1"/>
  <c r="BN32" i="1"/>
  <c r="AZ33" i="1"/>
  <c r="BD33" i="1"/>
  <c r="BH33" i="1"/>
  <c r="BL33" i="1"/>
  <c r="BP33" i="1"/>
  <c r="BB34" i="1"/>
  <c r="BF34" i="1"/>
  <c r="BJ34" i="1"/>
  <c r="BN34" i="1"/>
  <c r="CC34" i="1"/>
  <c r="CN34" i="1"/>
  <c r="CS34" i="1"/>
  <c r="DD34" i="1"/>
  <c r="DI34" i="1"/>
  <c r="DT34" i="1"/>
  <c r="DY34" i="1"/>
  <c r="EJ34" i="1"/>
  <c r="EO34" i="1"/>
  <c r="BA35" i="1"/>
  <c r="BG35" i="1"/>
  <c r="BQ35" i="1"/>
  <c r="CH35" i="1"/>
  <c r="CM35" i="1"/>
  <c r="CX35" i="1"/>
  <c r="DC35" i="1"/>
  <c r="DN35" i="1"/>
  <c r="DS35" i="1"/>
  <c r="ED35" i="1"/>
  <c r="EI35" i="1"/>
  <c r="ET35" i="1"/>
  <c r="BA36" i="1"/>
  <c r="BQ36" i="1"/>
  <c r="BT36" i="1"/>
  <c r="CB36" i="1"/>
  <c r="CG36" i="1"/>
  <c r="CR36" i="1"/>
  <c r="CW36" i="1"/>
  <c r="DH36" i="1"/>
  <c r="DM36" i="1"/>
  <c r="DX36" i="1"/>
  <c r="EC36" i="1"/>
  <c r="EN36" i="1"/>
  <c r="ES36" i="1"/>
  <c r="FF36" i="1"/>
  <c r="F37" i="1"/>
  <c r="CK37" i="1"/>
  <c r="BB37" i="1"/>
  <c r="CM37" i="1"/>
  <c r="DA37" i="1"/>
  <c r="BF37" i="1"/>
  <c r="DC37" i="1"/>
  <c r="DQ37" i="1"/>
  <c r="BJ37" i="1"/>
  <c r="DS37" i="1"/>
  <c r="BE37" i="1"/>
  <c r="CL37" i="1"/>
  <c r="CZ37" i="1"/>
  <c r="DN37" i="1"/>
  <c r="EB37" i="1"/>
  <c r="CA38" i="1"/>
  <c r="BZ38" i="1"/>
  <c r="AY38" i="1"/>
  <c r="BY38" i="1"/>
  <c r="CQ38" i="1"/>
  <c r="CP38" i="1"/>
  <c r="BC38" i="1"/>
  <c r="CO38" i="1"/>
  <c r="DG38" i="1"/>
  <c r="DF38" i="1"/>
  <c r="BG38" i="1"/>
  <c r="DE38" i="1"/>
  <c r="DW38" i="1"/>
  <c r="DV38" i="1"/>
  <c r="BK38" i="1"/>
  <c r="DU38" i="1"/>
  <c r="EM38" i="1"/>
  <c r="EL38" i="1"/>
  <c r="BO38" i="1"/>
  <c r="EK38" i="1"/>
  <c r="DD38" i="1"/>
  <c r="D39" i="1"/>
  <c r="F39" i="1"/>
  <c r="BT39" i="1"/>
  <c r="CX39" i="1"/>
  <c r="BX40" i="1"/>
  <c r="EJ40" i="1"/>
  <c r="CG41" i="1"/>
  <c r="CF41" i="1"/>
  <c r="BA41" i="1"/>
  <c r="CI41" i="1"/>
  <c r="CW41" i="1"/>
  <c r="CV41" i="1"/>
  <c r="BE41" i="1"/>
  <c r="CY41" i="1"/>
  <c r="DM41" i="1"/>
  <c r="DL41" i="1"/>
  <c r="BI41" i="1"/>
  <c r="DO41" i="1"/>
  <c r="EC41" i="1"/>
  <c r="EB41" i="1"/>
  <c r="BM41" i="1"/>
  <c r="EE41" i="1"/>
  <c r="ES41" i="1"/>
  <c r="ER41" i="1"/>
  <c r="BQ41" i="1"/>
  <c r="EU41" i="1"/>
  <c r="CA42" i="1"/>
  <c r="BZ42" i="1"/>
  <c r="AY42" i="1"/>
  <c r="BY42" i="1"/>
  <c r="CQ42" i="1"/>
  <c r="CP42" i="1"/>
  <c r="BC42" i="1"/>
  <c r="CO42" i="1"/>
  <c r="DG42" i="1"/>
  <c r="DF42" i="1"/>
  <c r="BG42" i="1"/>
  <c r="DE42" i="1"/>
  <c r="DW42" i="1"/>
  <c r="DV42" i="1"/>
  <c r="BK42" i="1"/>
  <c r="DU42" i="1"/>
  <c r="EM42" i="1"/>
  <c r="EL42" i="1"/>
  <c r="BO42" i="1"/>
  <c r="EK42" i="1"/>
  <c r="CH43" i="1"/>
  <c r="CX43" i="1"/>
  <c r="DN43" i="1"/>
  <c r="ED43" i="1"/>
  <c r="ET43" i="1"/>
  <c r="CA45" i="1"/>
  <c r="BZ45" i="1"/>
  <c r="BY45" i="1"/>
  <c r="BX45" i="1"/>
  <c r="AY45" i="1"/>
  <c r="CQ45" i="1"/>
  <c r="CP45" i="1"/>
  <c r="BC45" i="1"/>
  <c r="CO45" i="1"/>
  <c r="DG45" i="1"/>
  <c r="DF45" i="1"/>
  <c r="BG45" i="1"/>
  <c r="DE45" i="1"/>
  <c r="DD45" i="1"/>
  <c r="DW45" i="1"/>
  <c r="DV45" i="1"/>
  <c r="BK45" i="1"/>
  <c r="DU45" i="1"/>
  <c r="EM45" i="1"/>
  <c r="EL45" i="1"/>
  <c r="BO45" i="1"/>
  <c r="EK45" i="1"/>
  <c r="EJ45" i="1"/>
  <c r="EI37" i="1"/>
  <c r="D38" i="1"/>
  <c r="CC38" i="1"/>
  <c r="CG38" i="1"/>
  <c r="CS38" i="1"/>
  <c r="CW38" i="1"/>
  <c r="DI38" i="1"/>
  <c r="DM38" i="1"/>
  <c r="DY38" i="1"/>
  <c r="EC38" i="1"/>
  <c r="EO38" i="1"/>
  <c r="ES38" i="1"/>
  <c r="FE38" i="1"/>
  <c r="CA39" i="1"/>
  <c r="CM39" i="1"/>
  <c r="CQ39" i="1"/>
  <c r="DC39" i="1"/>
  <c r="DG39" i="1"/>
  <c r="DS39" i="1"/>
  <c r="DW39" i="1"/>
  <c r="EI39" i="1"/>
  <c r="EM39" i="1"/>
  <c r="D40" i="1"/>
  <c r="CC40" i="1"/>
  <c r="CG40" i="1"/>
  <c r="CS40" i="1"/>
  <c r="CW40" i="1"/>
  <c r="DI40" i="1"/>
  <c r="DM40" i="1"/>
  <c r="DY40" i="1"/>
  <c r="EC40" i="1"/>
  <c r="EO40" i="1"/>
  <c r="ES40" i="1"/>
  <c r="FE40" i="1"/>
  <c r="CA41" i="1"/>
  <c r="CM41" i="1"/>
  <c r="CQ41" i="1"/>
  <c r="DC41" i="1"/>
  <c r="DG41" i="1"/>
  <c r="DS41" i="1"/>
  <c r="DW41" i="1"/>
  <c r="EI41" i="1"/>
  <c r="EM41" i="1"/>
  <c r="D42" i="1"/>
  <c r="CC42" i="1"/>
  <c r="CG42" i="1"/>
  <c r="CS42" i="1"/>
  <c r="CW42" i="1"/>
  <c r="DI42" i="1"/>
  <c r="DM42" i="1"/>
  <c r="DY42" i="1"/>
  <c r="EC42" i="1"/>
  <c r="EO42" i="1"/>
  <c r="ES42" i="1"/>
  <c r="FE42" i="1"/>
  <c r="CM43" i="1"/>
  <c r="CK43" i="1"/>
  <c r="DC43" i="1"/>
  <c r="DA43" i="1"/>
  <c r="DS43" i="1"/>
  <c r="DQ43" i="1"/>
  <c r="EI43" i="1"/>
  <c r="EG43" i="1"/>
  <c r="CA43" i="1"/>
  <c r="CJ43" i="1"/>
  <c r="CZ43" i="1"/>
  <c r="DP43" i="1"/>
  <c r="EF43" i="1"/>
  <c r="BY44" i="1"/>
  <c r="CA44" i="1"/>
  <c r="CO44" i="1"/>
  <c r="CQ44" i="1"/>
  <c r="DE44" i="1"/>
  <c r="DG44" i="1"/>
  <c r="DU44" i="1"/>
  <c r="DW44" i="1"/>
  <c r="EK44" i="1"/>
  <c r="EM44" i="1"/>
  <c r="BC44" i="1"/>
  <c r="BK44" i="1"/>
  <c r="BI45" i="1"/>
  <c r="FJ47" i="1"/>
  <c r="FH47" i="1"/>
  <c r="FK47" i="1"/>
  <c r="FI47" i="1"/>
  <c r="CD49" i="1"/>
  <c r="CC49" i="1"/>
  <c r="CB49" i="1"/>
  <c r="CE49" i="1"/>
  <c r="AZ49" i="1"/>
  <c r="CT49" i="1"/>
  <c r="CS49" i="1"/>
  <c r="CR49" i="1"/>
  <c r="BD49" i="1"/>
  <c r="CU49" i="1"/>
  <c r="DJ49" i="1"/>
  <c r="DI49" i="1"/>
  <c r="DH49" i="1"/>
  <c r="DK49" i="1"/>
  <c r="BH49" i="1"/>
  <c r="DZ49" i="1"/>
  <c r="DY49" i="1"/>
  <c r="DX49" i="1"/>
  <c r="BL49" i="1"/>
  <c r="EA49" i="1"/>
  <c r="EP49" i="1"/>
  <c r="EO49" i="1"/>
  <c r="EN49" i="1"/>
  <c r="EQ49" i="1"/>
  <c r="BP49" i="1"/>
  <c r="FF49" i="1"/>
  <c r="FE49" i="1"/>
  <c r="FD49" i="1"/>
  <c r="FG49" i="1"/>
  <c r="FH50" i="1"/>
  <c r="FK50" i="1"/>
  <c r="FJ50" i="1"/>
  <c r="FI50" i="1"/>
  <c r="BT38" i="1"/>
  <c r="CH38" i="1"/>
  <c r="CX38" i="1"/>
  <c r="DN38" i="1"/>
  <c r="ED38" i="1"/>
  <c r="ET38" i="1"/>
  <c r="BX39" i="1"/>
  <c r="CN39" i="1"/>
  <c r="DD39" i="1"/>
  <c r="DT39" i="1"/>
  <c r="EJ39" i="1"/>
  <c r="BT40" i="1"/>
  <c r="CH40" i="1"/>
  <c r="CX40" i="1"/>
  <c r="DN40" i="1"/>
  <c r="ED40" i="1"/>
  <c r="EP40" i="1"/>
  <c r="ET40" i="1"/>
  <c r="BX41" i="1"/>
  <c r="CN41" i="1"/>
  <c r="CZ41" i="1"/>
  <c r="DD41" i="1"/>
  <c r="DP41" i="1"/>
  <c r="DT41" i="1"/>
  <c r="EF41" i="1"/>
  <c r="EJ41" i="1"/>
  <c r="BT42" i="1"/>
  <c r="CH42" i="1"/>
  <c r="CT42" i="1"/>
  <c r="CX42" i="1"/>
  <c r="DJ42" i="1"/>
  <c r="DN42" i="1"/>
  <c r="DZ42" i="1"/>
  <c r="ED42" i="1"/>
  <c r="EP42" i="1"/>
  <c r="ET42" i="1"/>
  <c r="FF42" i="1"/>
  <c r="CQ43" i="1"/>
  <c r="CO43" i="1"/>
  <c r="DG43" i="1"/>
  <c r="DE43" i="1"/>
  <c r="DW43" i="1"/>
  <c r="DU43" i="1"/>
  <c r="EM43" i="1"/>
  <c r="EK43" i="1"/>
  <c r="BX43" i="1"/>
  <c r="CL43" i="1"/>
  <c r="DB43" i="1"/>
  <c r="DR43" i="1"/>
  <c r="EH43" i="1"/>
  <c r="CI45" i="1"/>
  <c r="CH45" i="1"/>
  <c r="CG45" i="1"/>
  <c r="CY45" i="1"/>
  <c r="CX45" i="1"/>
  <c r="CW45" i="1"/>
  <c r="DO45" i="1"/>
  <c r="DN45" i="1"/>
  <c r="DM45" i="1"/>
  <c r="EE45" i="1"/>
  <c r="ED45" i="1"/>
  <c r="EC45" i="1"/>
  <c r="EU45" i="1"/>
  <c r="ET45" i="1"/>
  <c r="ES45" i="1"/>
  <c r="BM45" i="1"/>
  <c r="BZ47" i="1"/>
  <c r="BX47" i="1"/>
  <c r="CA47" i="1"/>
  <c r="BY47" i="1"/>
  <c r="AY47" i="1"/>
  <c r="CP47" i="1"/>
  <c r="CN47" i="1"/>
  <c r="CQ47" i="1"/>
  <c r="CO47" i="1"/>
  <c r="BC47" i="1"/>
  <c r="DF47" i="1"/>
  <c r="DD47" i="1"/>
  <c r="DG47" i="1"/>
  <c r="DE47" i="1"/>
  <c r="BG47" i="1"/>
  <c r="DV47" i="1"/>
  <c r="BK47" i="1"/>
  <c r="DT47" i="1"/>
  <c r="DW47" i="1"/>
  <c r="DU47" i="1"/>
  <c r="EL47" i="1"/>
  <c r="BO47" i="1"/>
  <c r="EJ47" i="1"/>
  <c r="EM47" i="1"/>
  <c r="EK47" i="1"/>
  <c r="FH48" i="1"/>
  <c r="BN37" i="1"/>
  <c r="AZ38" i="1"/>
  <c r="BD38" i="1"/>
  <c r="BH38" i="1"/>
  <c r="BL38" i="1"/>
  <c r="BP38" i="1"/>
  <c r="BB39" i="1"/>
  <c r="BF39" i="1"/>
  <c r="BJ39" i="1"/>
  <c r="BN39" i="1"/>
  <c r="AZ40" i="1"/>
  <c r="BD40" i="1"/>
  <c r="BH40" i="1"/>
  <c r="BL40" i="1"/>
  <c r="BP40" i="1"/>
  <c r="BB41" i="1"/>
  <c r="BF41" i="1"/>
  <c r="BJ41" i="1"/>
  <c r="BN41" i="1"/>
  <c r="AZ42" i="1"/>
  <c r="BD42" i="1"/>
  <c r="BH42" i="1"/>
  <c r="BL42" i="1"/>
  <c r="BP42" i="1"/>
  <c r="CU43" i="1"/>
  <c r="CS43" i="1"/>
  <c r="DK43" i="1"/>
  <c r="DI43" i="1"/>
  <c r="EA43" i="1"/>
  <c r="DY43" i="1"/>
  <c r="EQ43" i="1"/>
  <c r="EO43" i="1"/>
  <c r="FG43" i="1"/>
  <c r="FE43" i="1"/>
  <c r="BB43" i="1"/>
  <c r="BF43" i="1"/>
  <c r="BJ43" i="1"/>
  <c r="BN43" i="1"/>
  <c r="CN43" i="1"/>
  <c r="DD43" i="1"/>
  <c r="DT43" i="1"/>
  <c r="EJ43" i="1"/>
  <c r="CG44" i="1"/>
  <c r="CI44" i="1"/>
  <c r="CW44" i="1"/>
  <c r="CY44" i="1"/>
  <c r="DM44" i="1"/>
  <c r="DO44" i="1"/>
  <c r="EC44" i="1"/>
  <c r="EE44" i="1"/>
  <c r="ES44" i="1"/>
  <c r="EU44" i="1"/>
  <c r="AY44" i="1"/>
  <c r="BG44" i="1"/>
  <c r="BO44" i="1"/>
  <c r="BZ44" i="1"/>
  <c r="CH44" i="1"/>
  <c r="CP44" i="1"/>
  <c r="CX44" i="1"/>
  <c r="DF44" i="1"/>
  <c r="DN44" i="1"/>
  <c r="DV44" i="1"/>
  <c r="ED44" i="1"/>
  <c r="EL44" i="1"/>
  <c r="ET44" i="1"/>
  <c r="F45" i="1"/>
  <c r="BT45" i="1"/>
  <c r="D45" i="1"/>
  <c r="BA45" i="1"/>
  <c r="BQ45" i="1"/>
  <c r="CV45" i="1"/>
  <c r="EB45" i="1"/>
  <c r="CG46" i="1"/>
  <c r="CF46" i="1"/>
  <c r="BA46" i="1"/>
  <c r="CI46" i="1"/>
  <c r="CW46" i="1"/>
  <c r="CV46" i="1"/>
  <c r="BE46" i="1"/>
  <c r="CY46" i="1"/>
  <c r="DM46" i="1"/>
  <c r="DL46" i="1"/>
  <c r="BI46" i="1"/>
  <c r="DO46" i="1"/>
  <c r="EC46" i="1"/>
  <c r="EB46" i="1"/>
  <c r="BM46" i="1"/>
  <c r="EE46" i="1"/>
  <c r="ES46" i="1"/>
  <c r="ER46" i="1"/>
  <c r="BQ46" i="1"/>
  <c r="EU46" i="1"/>
  <c r="AZ44" i="1"/>
  <c r="BD44" i="1"/>
  <c r="BH44" i="1"/>
  <c r="BL44" i="1"/>
  <c r="BP44" i="1"/>
  <c r="CE44" i="1"/>
  <c r="CM44" i="1"/>
  <c r="CU44" i="1"/>
  <c r="DC44" i="1"/>
  <c r="DK44" i="1"/>
  <c r="DS44" i="1"/>
  <c r="EA44" i="1"/>
  <c r="EI44" i="1"/>
  <c r="EQ44" i="1"/>
  <c r="FG44" i="1"/>
  <c r="BB45" i="1"/>
  <c r="BF45" i="1"/>
  <c r="BJ45" i="1"/>
  <c r="BN45" i="1"/>
  <c r="CC45" i="1"/>
  <c r="CK45" i="1"/>
  <c r="CS45" i="1"/>
  <c r="DA45" i="1"/>
  <c r="DI45" i="1"/>
  <c r="DQ45" i="1"/>
  <c r="DY45" i="1"/>
  <c r="EG45" i="1"/>
  <c r="EO45" i="1"/>
  <c r="FE45" i="1"/>
  <c r="AZ46" i="1"/>
  <c r="BD46" i="1"/>
  <c r="BH46" i="1"/>
  <c r="BL46" i="1"/>
  <c r="BP46" i="1"/>
  <c r="CA46" i="1"/>
  <c r="CE46" i="1"/>
  <c r="CM46" i="1"/>
  <c r="CQ46" i="1"/>
  <c r="CU46" i="1"/>
  <c r="DC46" i="1"/>
  <c r="DG46" i="1"/>
  <c r="DK46" i="1"/>
  <c r="DS46" i="1"/>
  <c r="DW46" i="1"/>
  <c r="EA46" i="1"/>
  <c r="EI46" i="1"/>
  <c r="EM46" i="1"/>
  <c r="EQ46" i="1"/>
  <c r="FG46" i="1"/>
  <c r="D47" i="1"/>
  <c r="CD47" i="1"/>
  <c r="CB47" i="1"/>
  <c r="CT47" i="1"/>
  <c r="CR47" i="1"/>
  <c r="DJ47" i="1"/>
  <c r="DH47" i="1"/>
  <c r="DZ47" i="1"/>
  <c r="DX47" i="1"/>
  <c r="EP47" i="1"/>
  <c r="EN47" i="1"/>
  <c r="FF47" i="1"/>
  <c r="FD47" i="1"/>
  <c r="BB47" i="1"/>
  <c r="BF47" i="1"/>
  <c r="BL47" i="1"/>
  <c r="CE47" i="1"/>
  <c r="CU47" i="1"/>
  <c r="DK47" i="1"/>
  <c r="EA47" i="1"/>
  <c r="EQ47" i="1"/>
  <c r="FG47" i="1"/>
  <c r="CJ48" i="1"/>
  <c r="CL48" i="1"/>
  <c r="CZ48" i="1"/>
  <c r="DB48" i="1"/>
  <c r="DP48" i="1"/>
  <c r="DR48" i="1"/>
  <c r="EF48" i="1"/>
  <c r="EH48" i="1"/>
  <c r="BB48" i="1"/>
  <c r="BJ48" i="1"/>
  <c r="CK48" i="1"/>
  <c r="DA48" i="1"/>
  <c r="DQ48" i="1"/>
  <c r="EG48" i="1"/>
  <c r="FJ51" i="1"/>
  <c r="FK51" i="1"/>
  <c r="FI51" i="1"/>
  <c r="FH51" i="1"/>
  <c r="BT52" i="1"/>
  <c r="D52" i="1"/>
  <c r="F52" i="1"/>
  <c r="CL54" i="1"/>
  <c r="CK54" i="1"/>
  <c r="BB54" i="1"/>
  <c r="CJ54" i="1"/>
  <c r="CM54" i="1"/>
  <c r="DA54" i="1"/>
  <c r="DC54" i="1"/>
  <c r="BF54" i="1"/>
  <c r="DB54" i="1"/>
  <c r="CZ54" i="1"/>
  <c r="DQ54" i="1"/>
  <c r="DS54" i="1"/>
  <c r="BJ54" i="1"/>
  <c r="DR54" i="1"/>
  <c r="DP54" i="1"/>
  <c r="EG54" i="1"/>
  <c r="EI54" i="1"/>
  <c r="BN54" i="1"/>
  <c r="EH54" i="1"/>
  <c r="EF54" i="1"/>
  <c r="FI54" i="1"/>
  <c r="FH54" i="1"/>
  <c r="FK54" i="1"/>
  <c r="FJ54" i="1"/>
  <c r="BX46" i="1"/>
  <c r="CN46" i="1"/>
  <c r="DD46" i="1"/>
  <c r="DT46" i="1"/>
  <c r="EJ46" i="1"/>
  <c r="CH47" i="1"/>
  <c r="CF47" i="1"/>
  <c r="CX47" i="1"/>
  <c r="CV47" i="1"/>
  <c r="DN47" i="1"/>
  <c r="DL47" i="1"/>
  <c r="BI47" i="1"/>
  <c r="ED47" i="1"/>
  <c r="EB47" i="1"/>
  <c r="BM47" i="1"/>
  <c r="ET47" i="1"/>
  <c r="ER47" i="1"/>
  <c r="BQ47" i="1"/>
  <c r="CG47" i="1"/>
  <c r="CW47" i="1"/>
  <c r="DM47" i="1"/>
  <c r="EC47" i="1"/>
  <c r="ES47" i="1"/>
  <c r="CL49" i="1"/>
  <c r="CK49" i="1"/>
  <c r="CJ49" i="1"/>
  <c r="DB49" i="1"/>
  <c r="DA49" i="1"/>
  <c r="CZ49" i="1"/>
  <c r="DR49" i="1"/>
  <c r="DQ49" i="1"/>
  <c r="DP49" i="1"/>
  <c r="EH49" i="1"/>
  <c r="EG49" i="1"/>
  <c r="EF49" i="1"/>
  <c r="BB49" i="1"/>
  <c r="BJ49" i="1"/>
  <c r="CM49" i="1"/>
  <c r="DS49" i="1"/>
  <c r="CB53" i="1"/>
  <c r="CE53" i="1"/>
  <c r="AZ53" i="1"/>
  <c r="CD53" i="1"/>
  <c r="CC53" i="1"/>
  <c r="CR53" i="1"/>
  <c r="CU53" i="1"/>
  <c r="BD53" i="1"/>
  <c r="CT53" i="1"/>
  <c r="DH53" i="1"/>
  <c r="DK53" i="1"/>
  <c r="BH53" i="1"/>
  <c r="DJ53" i="1"/>
  <c r="DI53" i="1"/>
  <c r="DX53" i="1"/>
  <c r="EA53" i="1"/>
  <c r="BL53" i="1"/>
  <c r="DZ53" i="1"/>
  <c r="EN53" i="1"/>
  <c r="EQ53" i="1"/>
  <c r="BP53" i="1"/>
  <c r="EP53" i="1"/>
  <c r="EO53" i="1"/>
  <c r="FD53" i="1"/>
  <c r="FG53" i="1"/>
  <c r="FF53" i="1"/>
  <c r="FE53" i="1"/>
  <c r="BB44" i="1"/>
  <c r="BF44" i="1"/>
  <c r="BJ44" i="1"/>
  <c r="BN44" i="1"/>
  <c r="AZ45" i="1"/>
  <c r="BD45" i="1"/>
  <c r="BH45" i="1"/>
  <c r="BL45" i="1"/>
  <c r="BP45" i="1"/>
  <c r="BB46" i="1"/>
  <c r="BF46" i="1"/>
  <c r="BJ46" i="1"/>
  <c r="BN46" i="1"/>
  <c r="F47" i="1"/>
  <c r="CL47" i="1"/>
  <c r="CJ47" i="1"/>
  <c r="DB47" i="1"/>
  <c r="CZ47" i="1"/>
  <c r="DR47" i="1"/>
  <c r="DP47" i="1"/>
  <c r="EH47" i="1"/>
  <c r="EF47" i="1"/>
  <c r="AZ47" i="1"/>
  <c r="BD47" i="1"/>
  <c r="BH47" i="1"/>
  <c r="BP47" i="1"/>
  <c r="CI47" i="1"/>
  <c r="CY47" i="1"/>
  <c r="DO47" i="1"/>
  <c r="EE47" i="1"/>
  <c r="EU47" i="1"/>
  <c r="CB48" i="1"/>
  <c r="CD48" i="1"/>
  <c r="CR48" i="1"/>
  <c r="CT48" i="1"/>
  <c r="DH48" i="1"/>
  <c r="DJ48" i="1"/>
  <c r="DX48" i="1"/>
  <c r="DZ48" i="1"/>
  <c r="EN48" i="1"/>
  <c r="EP48" i="1"/>
  <c r="FD48" i="1"/>
  <c r="FF48" i="1"/>
  <c r="BF48" i="1"/>
  <c r="BN48" i="1"/>
  <c r="CB50" i="1"/>
  <c r="CE50" i="1"/>
  <c r="AZ50" i="1"/>
  <c r="CD50" i="1"/>
  <c r="CR50" i="1"/>
  <c r="CU50" i="1"/>
  <c r="BD50" i="1"/>
  <c r="CT50" i="1"/>
  <c r="DH50" i="1"/>
  <c r="DK50" i="1"/>
  <c r="BH50" i="1"/>
  <c r="DJ50" i="1"/>
  <c r="DX50" i="1"/>
  <c r="EA50" i="1"/>
  <c r="BL50" i="1"/>
  <c r="DZ50" i="1"/>
  <c r="EN50" i="1"/>
  <c r="EQ50" i="1"/>
  <c r="BP50" i="1"/>
  <c r="EP50" i="1"/>
  <c r="FD50" i="1"/>
  <c r="FG50" i="1"/>
  <c r="FF50" i="1"/>
  <c r="CS50" i="1"/>
  <c r="DY50" i="1"/>
  <c r="CL51" i="1"/>
  <c r="CK51" i="1"/>
  <c r="CJ51" i="1"/>
  <c r="BB51" i="1"/>
  <c r="DB51" i="1"/>
  <c r="DA51" i="1"/>
  <c r="CZ51" i="1"/>
  <c r="DR51" i="1"/>
  <c r="DQ51" i="1"/>
  <c r="BJ51" i="1"/>
  <c r="DP51" i="1"/>
  <c r="EH51" i="1"/>
  <c r="EG51" i="1"/>
  <c r="EF51" i="1"/>
  <c r="BN51" i="1"/>
  <c r="BF51" i="1"/>
  <c r="EI51" i="1"/>
  <c r="AY48" i="1"/>
  <c r="BC48" i="1"/>
  <c r="BG48" i="1"/>
  <c r="BK48" i="1"/>
  <c r="BO48" i="1"/>
  <c r="BZ48" i="1"/>
  <c r="CH48" i="1"/>
  <c r="CP48" i="1"/>
  <c r="CX48" i="1"/>
  <c r="DF48" i="1"/>
  <c r="DN48" i="1"/>
  <c r="DV48" i="1"/>
  <c r="ED48" i="1"/>
  <c r="EL48" i="1"/>
  <c r="ET48" i="1"/>
  <c r="BA49" i="1"/>
  <c r="BE49" i="1"/>
  <c r="BI49" i="1"/>
  <c r="BM49" i="1"/>
  <c r="BQ49" i="1"/>
  <c r="BX49" i="1"/>
  <c r="CF49" i="1"/>
  <c r="CN49" i="1"/>
  <c r="CV49" i="1"/>
  <c r="DD49" i="1"/>
  <c r="DL49" i="1"/>
  <c r="DT49" i="1"/>
  <c r="EB49" i="1"/>
  <c r="EJ49" i="1"/>
  <c r="ER49" i="1"/>
  <c r="AY50" i="1"/>
  <c r="BC50" i="1"/>
  <c r="BG50" i="1"/>
  <c r="BK50" i="1"/>
  <c r="BO50" i="1"/>
  <c r="BZ50" i="1"/>
  <c r="CH50" i="1"/>
  <c r="CL50" i="1"/>
  <c r="CP50" i="1"/>
  <c r="CX50" i="1"/>
  <c r="DB50" i="1"/>
  <c r="DF50" i="1"/>
  <c r="DN50" i="1"/>
  <c r="DR50" i="1"/>
  <c r="DV50" i="1"/>
  <c r="ED50" i="1"/>
  <c r="EH50" i="1"/>
  <c r="EL50" i="1"/>
  <c r="ET50" i="1"/>
  <c r="BZ51" i="1"/>
  <c r="AY51" i="1"/>
  <c r="CP51" i="1"/>
  <c r="BC51" i="1"/>
  <c r="DF51" i="1"/>
  <c r="BG51" i="1"/>
  <c r="DV51" i="1"/>
  <c r="BK51" i="1"/>
  <c r="EL51" i="1"/>
  <c r="BO51" i="1"/>
  <c r="BH51" i="1"/>
  <c r="BX51" i="1"/>
  <c r="CC51" i="1"/>
  <c r="CI51" i="1"/>
  <c r="CN51" i="1"/>
  <c r="CS51" i="1"/>
  <c r="CY51" i="1"/>
  <c r="DD51" i="1"/>
  <c r="DI51" i="1"/>
  <c r="DO51" i="1"/>
  <c r="DT51" i="1"/>
  <c r="DY51" i="1"/>
  <c r="EJ51" i="1"/>
  <c r="EO51" i="1"/>
  <c r="CL52" i="1"/>
  <c r="CK52" i="1"/>
  <c r="BB52" i="1"/>
  <c r="CJ52" i="1"/>
  <c r="DB52" i="1"/>
  <c r="DA52" i="1"/>
  <c r="BF52" i="1"/>
  <c r="CZ52" i="1"/>
  <c r="DR52" i="1"/>
  <c r="DQ52" i="1"/>
  <c r="BJ52" i="1"/>
  <c r="DP52" i="1"/>
  <c r="EH52" i="1"/>
  <c r="EG52" i="1"/>
  <c r="BN52" i="1"/>
  <c r="EF52" i="1"/>
  <c r="AZ52" i="1"/>
  <c r="BH52" i="1"/>
  <c r="BP52" i="1"/>
  <c r="DC52" i="1"/>
  <c r="EI52" i="1"/>
  <c r="CM50" i="1"/>
  <c r="DC50" i="1"/>
  <c r="DS50" i="1"/>
  <c r="EI50" i="1"/>
  <c r="BD51" i="1"/>
  <c r="CE51" i="1"/>
  <c r="CU51" i="1"/>
  <c r="DK51" i="1"/>
  <c r="EA51" i="1"/>
  <c r="EQ51" i="1"/>
  <c r="FD51" i="1"/>
  <c r="BA48" i="1"/>
  <c r="BE48" i="1"/>
  <c r="BI48" i="1"/>
  <c r="BM48" i="1"/>
  <c r="BQ48" i="1"/>
  <c r="AY49" i="1"/>
  <c r="BC49" i="1"/>
  <c r="BG49" i="1"/>
  <c r="BK49" i="1"/>
  <c r="BO49" i="1"/>
  <c r="BA50" i="1"/>
  <c r="BE50" i="1"/>
  <c r="BI50" i="1"/>
  <c r="BM50" i="1"/>
  <c r="BQ50" i="1"/>
  <c r="AZ51" i="1"/>
  <c r="BE51" i="1"/>
  <c r="BP51" i="1"/>
  <c r="CA51" i="1"/>
  <c r="CF51" i="1"/>
  <c r="CQ51" i="1"/>
  <c r="CV51" i="1"/>
  <c r="DG51" i="1"/>
  <c r="DL51" i="1"/>
  <c r="DW51" i="1"/>
  <c r="EM51" i="1"/>
  <c r="FE51" i="1"/>
  <c r="CD52" i="1"/>
  <c r="CC52" i="1"/>
  <c r="CB52" i="1"/>
  <c r="CT52" i="1"/>
  <c r="CS52" i="1"/>
  <c r="CR52" i="1"/>
  <c r="DJ52" i="1"/>
  <c r="DI52" i="1"/>
  <c r="DH52" i="1"/>
  <c r="DZ52" i="1"/>
  <c r="DY52" i="1"/>
  <c r="DX52" i="1"/>
  <c r="EP52" i="1"/>
  <c r="EO52" i="1"/>
  <c r="EN52" i="1"/>
  <c r="FF52" i="1"/>
  <c r="FE52" i="1"/>
  <c r="FD52" i="1"/>
  <c r="BD52" i="1"/>
  <c r="BL52" i="1"/>
  <c r="CM52" i="1"/>
  <c r="CU52" i="1"/>
  <c r="DS52" i="1"/>
  <c r="EA52" i="1"/>
  <c r="FG52" i="1"/>
  <c r="D56" i="1"/>
  <c r="F56" i="1"/>
  <c r="BT56" i="1"/>
  <c r="AY53" i="1"/>
  <c r="BC53" i="1"/>
  <c r="BG53" i="1"/>
  <c r="BK53" i="1"/>
  <c r="BO53" i="1"/>
  <c r="BZ53" i="1"/>
  <c r="CL53" i="1"/>
  <c r="CP53" i="1"/>
  <c r="DB53" i="1"/>
  <c r="DF53" i="1"/>
  <c r="DR53" i="1"/>
  <c r="DV53" i="1"/>
  <c r="EH53" i="1"/>
  <c r="EL53" i="1"/>
  <c r="DE54" i="1"/>
  <c r="DG54" i="1"/>
  <c r="DU54" i="1"/>
  <c r="DW54" i="1"/>
  <c r="EK54" i="1"/>
  <c r="EM54" i="1"/>
  <c r="BA54" i="1"/>
  <c r="BE54" i="1"/>
  <c r="BI54" i="1"/>
  <c r="BM54" i="1"/>
  <c r="BQ54" i="1"/>
  <c r="CB54" i="1"/>
  <c r="CF54" i="1"/>
  <c r="CN54" i="1"/>
  <c r="CA53" i="1"/>
  <c r="CM53" i="1"/>
  <c r="CQ53" i="1"/>
  <c r="DC53" i="1"/>
  <c r="DG53" i="1"/>
  <c r="DS53" i="1"/>
  <c r="DW53" i="1"/>
  <c r="EI53" i="1"/>
  <c r="EM53" i="1"/>
  <c r="D54" i="1"/>
  <c r="CS54" i="1"/>
  <c r="CU54" i="1"/>
  <c r="DI54" i="1"/>
  <c r="DK54" i="1"/>
  <c r="DY54" i="1"/>
  <c r="EA54" i="1"/>
  <c r="EO54" i="1"/>
  <c r="EQ54" i="1"/>
  <c r="FE54" i="1"/>
  <c r="FG54" i="1"/>
  <c r="CC54" i="1"/>
  <c r="CG54" i="1"/>
  <c r="CW54" i="1"/>
  <c r="CY54" i="1"/>
  <c r="DM54" i="1"/>
  <c r="DO54" i="1"/>
  <c r="EC54" i="1"/>
  <c r="EE54" i="1"/>
  <c r="ES54" i="1"/>
  <c r="EU54" i="1"/>
  <c r="CX54" i="1"/>
  <c r="DN54" i="1"/>
  <c r="ED54" i="1"/>
  <c r="ET54" i="1"/>
  <c r="CA55" i="1"/>
  <c r="BZ55" i="1"/>
  <c r="AY55" i="1"/>
  <c r="BY55" i="1"/>
  <c r="CQ55" i="1"/>
  <c r="CP55" i="1"/>
  <c r="BC55" i="1"/>
  <c r="CO55" i="1"/>
  <c r="DG55" i="1"/>
  <c r="DF55" i="1"/>
  <c r="BG55" i="1"/>
  <c r="DE55" i="1"/>
  <c r="DW55" i="1"/>
  <c r="DV55" i="1"/>
  <c r="BK55" i="1"/>
  <c r="DU55" i="1"/>
  <c r="EM55" i="1"/>
  <c r="EL55" i="1"/>
  <c r="BO55" i="1"/>
  <c r="EK55" i="1"/>
  <c r="CH56" i="1"/>
  <c r="CG56" i="1"/>
  <c r="CF56" i="1"/>
  <c r="CI56" i="1"/>
  <c r="BA56" i="1"/>
  <c r="CX56" i="1"/>
  <c r="CW56" i="1"/>
  <c r="CV56" i="1"/>
  <c r="CY56" i="1"/>
  <c r="BE56" i="1"/>
  <c r="DN56" i="1"/>
  <c r="DM56" i="1"/>
  <c r="DL56" i="1"/>
  <c r="DO56" i="1"/>
  <c r="BI56" i="1"/>
  <c r="ED56" i="1"/>
  <c r="EC56" i="1"/>
  <c r="EB56" i="1"/>
  <c r="EE56" i="1"/>
  <c r="BM56" i="1"/>
  <c r="ET56" i="1"/>
  <c r="ES56" i="1"/>
  <c r="ER56" i="1"/>
  <c r="EU56" i="1"/>
  <c r="BQ56" i="1"/>
  <c r="D55" i="1"/>
  <c r="BB55" i="1"/>
  <c r="BF55" i="1"/>
  <c r="BJ55" i="1"/>
  <c r="BN55" i="1"/>
  <c r="CC55" i="1"/>
  <c r="CG55" i="1"/>
  <c r="CK55" i="1"/>
  <c r="CS55" i="1"/>
  <c r="CW55" i="1"/>
  <c r="DA55" i="1"/>
  <c r="DI55" i="1"/>
  <c r="DM55" i="1"/>
  <c r="DQ55" i="1"/>
  <c r="DY55" i="1"/>
  <c r="EC55" i="1"/>
  <c r="EG55" i="1"/>
  <c r="EO55" i="1"/>
  <c r="ES55" i="1"/>
  <c r="FE55" i="1"/>
  <c r="CL56" i="1"/>
  <c r="CK56" i="1"/>
  <c r="CJ56" i="1"/>
  <c r="DB56" i="1"/>
  <c r="DA56" i="1"/>
  <c r="CZ56" i="1"/>
  <c r="DR56" i="1"/>
  <c r="DQ56" i="1"/>
  <c r="DP56" i="1"/>
  <c r="EH56" i="1"/>
  <c r="EG56" i="1"/>
  <c r="EF56" i="1"/>
  <c r="AZ56" i="1"/>
  <c r="BD56" i="1"/>
  <c r="BH56" i="1"/>
  <c r="BL56" i="1"/>
  <c r="BP56" i="1"/>
  <c r="CA56" i="1"/>
  <c r="CE56" i="1"/>
  <c r="BT55" i="1"/>
  <c r="CD55" i="1"/>
  <c r="CH55" i="1"/>
  <c r="CL55" i="1"/>
  <c r="CT55" i="1"/>
  <c r="CX55" i="1"/>
  <c r="DB55" i="1"/>
  <c r="DJ55" i="1"/>
  <c r="DN55" i="1"/>
  <c r="DR55" i="1"/>
  <c r="DZ55" i="1"/>
  <c r="ED55" i="1"/>
  <c r="EH55" i="1"/>
  <c r="EP55" i="1"/>
  <c r="ET55" i="1"/>
  <c r="FF55" i="1"/>
  <c r="CP56" i="1"/>
  <c r="CO56" i="1"/>
  <c r="CN56" i="1"/>
  <c r="DF56" i="1"/>
  <c r="DE56" i="1"/>
  <c r="DD56" i="1"/>
  <c r="DV56" i="1"/>
  <c r="DU56" i="1"/>
  <c r="DT56" i="1"/>
  <c r="EL56" i="1"/>
  <c r="EK56" i="1"/>
  <c r="EJ56" i="1"/>
  <c r="BX56" i="1"/>
  <c r="CB56" i="1"/>
  <c r="AZ55" i="1"/>
  <c r="BD55" i="1"/>
  <c r="BH55" i="1"/>
  <c r="BL55" i="1"/>
  <c r="BP55" i="1"/>
  <c r="CT56" i="1"/>
  <c r="CS56" i="1"/>
  <c r="CR56" i="1"/>
  <c r="DJ56" i="1"/>
  <c r="DI56" i="1"/>
  <c r="DH56" i="1"/>
  <c r="DZ56" i="1"/>
  <c r="DY56" i="1"/>
  <c r="DX56" i="1"/>
  <c r="EP56" i="1"/>
  <c r="EO56" i="1"/>
  <c r="EN56" i="1"/>
  <c r="FF56" i="1"/>
  <c r="FE56" i="1"/>
  <c r="FD56" i="1"/>
  <c r="BB56" i="1"/>
  <c r="BF56" i="1"/>
  <c r="BJ56" i="1"/>
  <c r="BN56" i="1"/>
  <c r="CM56" i="1"/>
  <c r="DC56" i="1"/>
  <c r="DS56" i="1"/>
  <c r="EI56" i="1"/>
  <c r="FG56" i="1"/>
  <c r="CH6" i="1"/>
  <c r="CH7" i="1"/>
  <c r="CB8" i="1"/>
  <c r="CB9" i="1"/>
  <c r="CH9" i="1"/>
  <c r="CD9" i="1"/>
  <c r="CB7" i="1"/>
  <c r="CD8" i="1"/>
  <c r="CB6" i="1"/>
  <c r="CD7" i="1"/>
  <c r="FI27" i="1" l="1"/>
  <c r="FK27" i="1"/>
  <c r="FH27" i="1"/>
  <c r="FK48" i="1"/>
  <c r="FI48" i="1"/>
  <c r="FI18" i="1"/>
  <c r="FI49" i="1"/>
  <c r="CR11" i="1"/>
  <c r="CM11" i="1"/>
  <c r="DB14" i="1"/>
  <c r="EQ14" i="1"/>
  <c r="CE14" i="1"/>
  <c r="BO13" i="1"/>
  <c r="R20" i="2" s="1"/>
  <c r="DW14" i="1"/>
  <c r="CQ14" i="1"/>
  <c r="DK14" i="1"/>
  <c r="CH11" i="1"/>
  <c r="DG14" i="1"/>
  <c r="DZ14" i="1"/>
  <c r="EB14" i="1"/>
  <c r="DV14" i="1"/>
  <c r="EM14" i="1"/>
  <c r="CA14" i="1"/>
  <c r="EH14" i="1"/>
  <c r="BK13" i="1"/>
  <c r="N20" i="2" s="1"/>
  <c r="DJ14" i="1"/>
  <c r="AY13" i="1"/>
  <c r="B20" i="2" s="1"/>
  <c r="BC13" i="1"/>
  <c r="F20" i="2" s="1"/>
  <c r="EA14" i="1"/>
  <c r="CU14" i="1"/>
  <c r="CT14" i="1"/>
  <c r="FF14" i="1"/>
  <c r="EL14" i="1"/>
  <c r="BZ14" i="1"/>
  <c r="BG13" i="1"/>
  <c r="J20" i="2" s="1"/>
  <c r="EP14" i="1"/>
  <c r="CY14" i="1"/>
  <c r="FK55" i="1"/>
  <c r="FJ55" i="1"/>
  <c r="FI55" i="1"/>
  <c r="FH55" i="1"/>
  <c r="FK38" i="1"/>
  <c r="FJ38" i="1"/>
  <c r="FI38" i="1"/>
  <c r="FH38" i="1"/>
  <c r="ED14" i="1"/>
  <c r="CZ14" i="1"/>
  <c r="BD13" i="1"/>
  <c r="G20" i="2" s="1"/>
  <c r="CL14" i="1"/>
  <c r="CP14" i="1"/>
  <c r="FK45" i="1"/>
  <c r="FJ45" i="1"/>
  <c r="FI45" i="1"/>
  <c r="FH45" i="1"/>
  <c r="FK40" i="1"/>
  <c r="FJ40" i="1"/>
  <c r="FI40" i="1"/>
  <c r="FH40" i="1"/>
  <c r="FK36" i="1"/>
  <c r="FJ36" i="1"/>
  <c r="FI36" i="1"/>
  <c r="FH36" i="1"/>
  <c r="FK43" i="1"/>
  <c r="FI43" i="1"/>
  <c r="FH43" i="1"/>
  <c r="FJ43" i="1"/>
  <c r="FI41" i="1"/>
  <c r="FH41" i="1"/>
  <c r="FK41" i="1"/>
  <c r="FJ41" i="1"/>
  <c r="FK26" i="1"/>
  <c r="FJ26" i="1"/>
  <c r="FI26" i="1"/>
  <c r="FH26" i="1"/>
  <c r="FI22" i="1"/>
  <c r="FK22" i="1"/>
  <c r="FJ22" i="1"/>
  <c r="FH22" i="1"/>
  <c r="DH14" i="1"/>
  <c r="EO14" i="1"/>
  <c r="DY14" i="1"/>
  <c r="DI14" i="1"/>
  <c r="CS14" i="1"/>
  <c r="CC14" i="1"/>
  <c r="BJ13" i="1"/>
  <c r="M20" i="2" s="1"/>
  <c r="FI20" i="1"/>
  <c r="FJ20" i="1"/>
  <c r="FH20" i="1"/>
  <c r="FK20" i="1"/>
  <c r="DN14" i="1"/>
  <c r="DL14" i="1"/>
  <c r="BX14" i="1"/>
  <c r="BE13" i="1"/>
  <c r="H20" i="2" s="1"/>
  <c r="DF14" i="1"/>
  <c r="DP14" i="1"/>
  <c r="EI14" i="1"/>
  <c r="DC14" i="1"/>
  <c r="BP13" i="1"/>
  <c r="S20" i="2" s="1"/>
  <c r="AZ13" i="1"/>
  <c r="C20" i="2" s="1"/>
  <c r="ET14" i="1"/>
  <c r="DR14" i="1"/>
  <c r="CF14" i="1"/>
  <c r="FI35" i="1"/>
  <c r="FK35" i="1"/>
  <c r="FJ35" i="1"/>
  <c r="FH35" i="1"/>
  <c r="ES14" i="1"/>
  <c r="EC14" i="1"/>
  <c r="DM14" i="1"/>
  <c r="CW14" i="1"/>
  <c r="CG14" i="1"/>
  <c r="BN13" i="1"/>
  <c r="Q20" i="2" s="1"/>
  <c r="FK19" i="1"/>
  <c r="FJ19" i="1"/>
  <c r="FI19" i="1"/>
  <c r="FH19" i="1"/>
  <c r="DT14" i="1"/>
  <c r="CN14" i="1"/>
  <c r="BI13" i="1"/>
  <c r="L20" i="2" s="1"/>
  <c r="FK42" i="1"/>
  <c r="FJ42" i="1"/>
  <c r="FI42" i="1"/>
  <c r="FH42" i="1"/>
  <c r="FI44" i="1"/>
  <c r="FK44" i="1"/>
  <c r="FJ44" i="1"/>
  <c r="FH44" i="1"/>
  <c r="FK28" i="1"/>
  <c r="FJ28" i="1"/>
  <c r="FI28" i="1"/>
  <c r="FH28" i="1"/>
  <c r="FK24" i="1"/>
  <c r="FI24" i="1"/>
  <c r="FJ24" i="1"/>
  <c r="FH24" i="1"/>
  <c r="DX14" i="1"/>
  <c r="EK14" i="1"/>
  <c r="DU14" i="1"/>
  <c r="DE14" i="1"/>
  <c r="CO14" i="1"/>
  <c r="BY14" i="1"/>
  <c r="BF13" i="1"/>
  <c r="I20" i="2" s="1"/>
  <c r="ER14" i="1"/>
  <c r="DD14" i="1"/>
  <c r="BQ13" i="1"/>
  <c r="T20" i="2" s="1"/>
  <c r="BA13" i="1"/>
  <c r="D20" i="2" s="1"/>
  <c r="CD14" i="1"/>
  <c r="FK34" i="1"/>
  <c r="FH34" i="1"/>
  <c r="FJ34" i="1"/>
  <c r="FI34" i="1"/>
  <c r="FK31" i="1"/>
  <c r="FJ31" i="1"/>
  <c r="FI31" i="1"/>
  <c r="FH31" i="1"/>
  <c r="EF14" i="1"/>
  <c r="EE14" i="1"/>
  <c r="CM14" i="1"/>
  <c r="BL13" i="1"/>
  <c r="O20" i="2" s="1"/>
  <c r="CX14" i="1"/>
  <c r="EU14" i="1"/>
  <c r="FE14" i="1"/>
  <c r="FI37" i="1"/>
  <c r="FK37" i="1"/>
  <c r="FJ37" i="1"/>
  <c r="FH37" i="1"/>
  <c r="CR14" i="1"/>
  <c r="FG14" i="1"/>
  <c r="DO14" i="1"/>
  <c r="FJ56" i="1"/>
  <c r="FI56" i="1"/>
  <c r="FH56" i="1"/>
  <c r="FK56" i="1"/>
  <c r="FJ52" i="1"/>
  <c r="FI52" i="1"/>
  <c r="FH52" i="1"/>
  <c r="FK52" i="1"/>
  <c r="FI39" i="1"/>
  <c r="FH39" i="1"/>
  <c r="FK39" i="1"/>
  <c r="FJ39" i="1"/>
  <c r="FI46" i="1"/>
  <c r="FH46" i="1"/>
  <c r="FK46" i="1"/>
  <c r="FJ46" i="1"/>
  <c r="FK33" i="1"/>
  <c r="FJ33" i="1"/>
  <c r="FI33" i="1"/>
  <c r="FH33" i="1"/>
  <c r="FI32" i="1"/>
  <c r="FH32" i="1"/>
  <c r="FK32" i="1"/>
  <c r="FJ32" i="1"/>
  <c r="EN14" i="1"/>
  <c r="CB14" i="1"/>
  <c r="EG14" i="1"/>
  <c r="DQ14" i="1"/>
  <c r="DA14" i="1"/>
  <c r="CK14" i="1"/>
  <c r="BB13" i="1"/>
  <c r="E20" i="2" s="1"/>
  <c r="EJ14" i="1"/>
  <c r="CV14" i="1"/>
  <c r="BM13" i="1"/>
  <c r="P20" i="2" s="1"/>
  <c r="FK23" i="1"/>
  <c r="FJ23" i="1"/>
  <c r="FI23" i="1"/>
  <c r="FH23" i="1"/>
  <c r="FD14" i="1"/>
  <c r="CJ14" i="1"/>
  <c r="DS14" i="1"/>
  <c r="CI14" i="1"/>
  <c r="BH13" i="1"/>
  <c r="K20" i="2" s="1"/>
  <c r="CH14" i="1"/>
  <c r="CD11" i="1"/>
  <c r="CB11" i="1"/>
  <c r="FK49" i="1" l="1"/>
  <c r="FK18" i="1"/>
  <c r="FJ49" i="1"/>
  <c r="FH49" i="1"/>
  <c r="FK53" i="1"/>
  <c r="FI53" i="1"/>
  <c r="FH53" i="1"/>
  <c r="FH18" i="1"/>
  <c r="FJ18" i="1"/>
  <c r="FJ53" i="1"/>
  <c r="FI17" i="1"/>
  <c r="CK6" i="1"/>
  <c r="CK7" i="1"/>
  <c r="FJ17" i="1"/>
  <c r="FH17" i="1"/>
  <c r="CP7" i="1"/>
  <c r="FK17" i="1"/>
  <c r="CK8" i="1"/>
  <c r="CK9" i="1"/>
  <c r="CP9" i="1"/>
  <c r="CF8" i="1"/>
  <c r="CF9" i="1"/>
  <c r="CP6" i="1"/>
  <c r="CF7" i="1"/>
  <c r="CP8" i="1"/>
  <c r="CF6" i="1"/>
  <c r="CK11" i="1" l="1"/>
  <c r="FK14" i="1"/>
  <c r="BV9" i="1"/>
  <c r="B10" i="2" s="1"/>
  <c r="CP11" i="1"/>
  <c r="BV6" i="1"/>
  <c r="FH14" i="1"/>
  <c r="FI14" i="1"/>
  <c r="BV7" i="1"/>
  <c r="B8" i="2" s="1"/>
  <c r="CF11" i="1"/>
  <c r="FJ14" i="1"/>
  <c r="BV8" i="1"/>
  <c r="B9" i="2" s="1"/>
  <c r="B7" i="2" l="1"/>
  <c r="BV11" i="1"/>
  <c r="B12" i="2" s="1"/>
  <c r="C51" i="2" l="1"/>
  <c r="C59" i="2" s="1"/>
  <c r="G51" i="2"/>
  <c r="G59" i="2" s="1"/>
  <c r="K51" i="2"/>
  <c r="K59" i="2" s="1"/>
  <c r="O51" i="2"/>
  <c r="O59" i="2" s="1"/>
  <c r="S51" i="2"/>
  <c r="S59" i="2" s="1"/>
  <c r="I51" i="2"/>
  <c r="I59" i="2" s="1"/>
  <c r="Q51" i="2"/>
  <c r="Q59" i="2" s="1"/>
  <c r="J51" i="2"/>
  <c r="J59" i="2" s="1"/>
  <c r="R51" i="2"/>
  <c r="R59" i="2" s="1"/>
  <c r="D51" i="2"/>
  <c r="D59" i="2" s="1"/>
  <c r="H51" i="2"/>
  <c r="H59" i="2" s="1"/>
  <c r="L51" i="2"/>
  <c r="L59" i="2" s="1"/>
  <c r="P51" i="2"/>
  <c r="P59" i="2" s="1"/>
  <c r="T51" i="2"/>
  <c r="T59" i="2" s="1"/>
  <c r="E51" i="2"/>
  <c r="E59" i="2" s="1"/>
  <c r="M51" i="2"/>
  <c r="M59" i="2" s="1"/>
  <c r="U51" i="2"/>
  <c r="U59" i="2" s="1"/>
  <c r="F51" i="2"/>
  <c r="F59" i="2" s="1"/>
  <c r="N51" i="2"/>
  <c r="N59" i="2" s="1"/>
  <c r="V51" i="2"/>
  <c r="V59" i="2" s="1"/>
  <c r="F56" i="2"/>
  <c r="F55" i="2"/>
  <c r="F58" i="2"/>
  <c r="F57" i="2"/>
  <c r="F21" i="2"/>
  <c r="D9" i="2"/>
  <c r="N21" i="2"/>
  <c r="T58" i="2"/>
  <c r="M58" i="2"/>
  <c r="S56" i="2"/>
  <c r="H55" i="2"/>
  <c r="S55" i="2"/>
  <c r="K55" i="2"/>
  <c r="B55" i="2"/>
  <c r="I57" i="2"/>
  <c r="V55" i="2"/>
  <c r="I56" i="2"/>
  <c r="L58" i="2"/>
  <c r="K58" i="2"/>
  <c r="P55" i="2"/>
  <c r="C56" i="2"/>
  <c r="J56" i="2"/>
  <c r="I58" i="2"/>
  <c r="R57" i="2"/>
  <c r="T55" i="2"/>
  <c r="O58" i="2"/>
  <c r="E55" i="2"/>
  <c r="T57" i="2"/>
  <c r="C57" i="2"/>
  <c r="O57" i="2"/>
  <c r="U55" i="2"/>
  <c r="R58" i="2"/>
  <c r="K57" i="2"/>
  <c r="N58" i="2"/>
  <c r="B51" i="2"/>
  <c r="B59" i="2" s="1"/>
  <c r="U57" i="2"/>
  <c r="M56" i="2"/>
  <c r="S58" i="2"/>
  <c r="U56" i="2"/>
  <c r="E57" i="2"/>
  <c r="H57" i="2"/>
  <c r="D55" i="2"/>
  <c r="S57" i="2"/>
  <c r="B57" i="2"/>
  <c r="J21" i="2"/>
  <c r="C58" i="2"/>
  <c r="O56" i="2"/>
  <c r="E56" i="2"/>
  <c r="M55" i="2"/>
  <c r="D56" i="2"/>
  <c r="H56" i="2"/>
  <c r="Q58" i="2"/>
  <c r="T56" i="2"/>
  <c r="B56" i="2"/>
  <c r="N57" i="2"/>
  <c r="G58" i="2"/>
  <c r="P57" i="2"/>
  <c r="Q55" i="2"/>
  <c r="J58" i="2"/>
  <c r="P58" i="2"/>
  <c r="N56" i="2"/>
  <c r="U58" i="2"/>
  <c r="P56" i="2"/>
  <c r="V57" i="2"/>
  <c r="E58" i="2"/>
  <c r="M57" i="2"/>
  <c r="B21" i="2"/>
  <c r="B58" i="2"/>
  <c r="N55" i="2"/>
  <c r="L55" i="2"/>
  <c r="C55" i="2"/>
  <c r="Q57" i="2"/>
  <c r="O55" i="2"/>
  <c r="G55" i="2"/>
  <c r="Q56" i="2"/>
  <c r="V58" i="2"/>
  <c r="K56" i="2"/>
  <c r="D58" i="2"/>
  <c r="R56" i="2"/>
  <c r="J57" i="2"/>
  <c r="L56" i="2"/>
  <c r="H58" i="2"/>
  <c r="V56" i="2"/>
  <c r="R55" i="2"/>
  <c r="V21" i="2"/>
  <c r="L57" i="2"/>
  <c r="G57" i="2"/>
  <c r="I55" i="2"/>
  <c r="R21" i="2"/>
  <c r="D57" i="2"/>
  <c r="J55" i="2"/>
  <c r="G56" i="2"/>
  <c r="E21" i="2"/>
  <c r="I21" i="2"/>
  <c r="G21" i="2"/>
  <c r="D21" i="2"/>
  <c r="U21" i="2"/>
  <c r="L21" i="2"/>
  <c r="M21" i="2"/>
  <c r="H21" i="2"/>
  <c r="C21" i="2"/>
  <c r="Q21" i="2"/>
  <c r="P21" i="2"/>
  <c r="K21" i="2"/>
  <c r="O21" i="2"/>
  <c r="T21" i="2"/>
  <c r="S21" i="2"/>
  <c r="D7" i="2"/>
  <c r="D8" i="2"/>
  <c r="D10" i="2"/>
  <c r="D12" i="2" l="1"/>
</calcChain>
</file>

<file path=xl/sharedStrings.xml><?xml version="1.0" encoding="utf-8"?>
<sst xmlns="http://schemas.openxmlformats.org/spreadsheetml/2006/main" count="172" uniqueCount="101">
  <si>
    <t>POR UGEL</t>
  </si>
  <si>
    <t>POR GESTIÓN</t>
  </si>
  <si>
    <t>POR TIPO DE AREA</t>
  </si>
  <si>
    <t>PREGUNTAS</t>
  </si>
  <si>
    <t>NIVEL DE LOGRO</t>
  </si>
  <si>
    <t>TACNA</t>
  </si>
  <si>
    <t>RURAL</t>
  </si>
  <si>
    <t>RPTA A</t>
  </si>
  <si>
    <t>RPTA B</t>
  </si>
  <si>
    <t>RPTA C</t>
  </si>
  <si>
    <t>RPTA D</t>
  </si>
  <si>
    <t>RPTA. CORRECTA</t>
  </si>
  <si>
    <t>TOTAL</t>
  </si>
  <si>
    <t>ÁREA</t>
  </si>
  <si>
    <t>GESTIÓN</t>
  </si>
  <si>
    <t>UGEL</t>
  </si>
  <si>
    <t>INSTITUCIÓN EDUCATIVA</t>
  </si>
  <si>
    <t>APELLIDOS Y NOMBRES</t>
  </si>
  <si>
    <t>SECCIÓN</t>
  </si>
  <si>
    <t>RESPUESTAS A LAS PREGUNTAS</t>
  </si>
  <si>
    <t>PUNTOS</t>
  </si>
  <si>
    <t>NIVEL</t>
  </si>
  <si>
    <t>RPTA</t>
  </si>
  <si>
    <t>%</t>
  </si>
  <si>
    <t>TARATA</t>
  </si>
  <si>
    <t>JORGE BASADRE</t>
  </si>
  <si>
    <t>CANDARAVE</t>
  </si>
  <si>
    <t>PUBLICO</t>
  </si>
  <si>
    <t>PRIVADO</t>
  </si>
  <si>
    <t>URBANO</t>
  </si>
  <si>
    <t>CANTIDAD Y PORCENTAJE DE RESPUESTAS CORRECTAS POR PREGUNTAS</t>
  </si>
  <si>
    <t>PREGUNTA</t>
  </si>
  <si>
    <t>CANTIDAD</t>
  </si>
  <si>
    <t>PORCENTAJE</t>
  </si>
  <si>
    <t>RESULTADOS POR ITEM</t>
  </si>
  <si>
    <t>EN BLANCO</t>
  </si>
  <si>
    <t>RESULTADOS POR ITEM (PORCENTAJES)</t>
  </si>
  <si>
    <t>RPTA CORRECTA</t>
  </si>
  <si>
    <t>Tacna</t>
  </si>
  <si>
    <t>Tarata</t>
  </si>
  <si>
    <t>Candarave</t>
  </si>
  <si>
    <t>J.Basadre</t>
  </si>
  <si>
    <t>PUB.</t>
  </si>
  <si>
    <t>PRIV.</t>
  </si>
  <si>
    <t>URB.</t>
  </si>
  <si>
    <t>N°</t>
  </si>
  <si>
    <t>CANTIDAD DE RESPUESTAS DADAS POR ALTERNATIVA SEGÚN PREGUNTA</t>
  </si>
  <si>
    <t>PTOS</t>
  </si>
  <si>
    <t>SEC.</t>
  </si>
  <si>
    <t>INST. ED.</t>
  </si>
  <si>
    <t>PRIMARIA</t>
  </si>
  <si>
    <t>GRADO</t>
  </si>
  <si>
    <t>ÁREA CURRICULAR</t>
  </si>
  <si>
    <t>INGRESO DE DATOS</t>
  </si>
  <si>
    <t>INGRESO DE RESPUESTAS</t>
  </si>
  <si>
    <t>SECUNDARIA</t>
  </si>
  <si>
    <t>AREA</t>
  </si>
  <si>
    <t>MATEMÁTICA</t>
  </si>
  <si>
    <t>CIENCIA, TECNOLOGÍA Y AMBIENTE</t>
  </si>
  <si>
    <t>HISTORIA, GEOGRAFÍA Y ECONOMÍA</t>
  </si>
  <si>
    <t>INGLÉS</t>
  </si>
  <si>
    <t>CUARTO</t>
  </si>
  <si>
    <t>SEGUNDO</t>
  </si>
  <si>
    <t>B</t>
  </si>
  <si>
    <t>RESPUESTAS A LAS PREGUNTAS CUDERNILLO 1</t>
  </si>
  <si>
    <t>E</t>
  </si>
  <si>
    <t>A</t>
  </si>
  <si>
    <t>C</t>
  </si>
  <si>
    <t>D</t>
  </si>
  <si>
    <t>F</t>
  </si>
  <si>
    <t>G</t>
  </si>
  <si>
    <t>H</t>
  </si>
  <si>
    <t>UNICA</t>
  </si>
  <si>
    <t>RESULTADO A NIVEL DE INSTITUCIÓN</t>
  </si>
  <si>
    <t>N° ALUMNOS</t>
  </si>
  <si>
    <t>INDICACIONES GENERALES</t>
  </si>
  <si>
    <t>*</t>
  </si>
  <si>
    <t>SUG. PUEDEN COPIAR Y PEGADO ESPECIAL (PEGAR VALORES)</t>
  </si>
  <si>
    <t>Si la institución cuenta con más de una sección descargar más aplicativos o generarlo a través de copiar y pegar en la misma carpeta.</t>
  </si>
  <si>
    <t>Renombrar cada aplicativo con su respectiva I.E. en lugar de __, realizar la misma acción con la Sección __</t>
  </si>
  <si>
    <r>
      <t xml:space="preserve">Procure registrar </t>
    </r>
    <r>
      <rPr>
        <b/>
        <sz val="12"/>
        <rFont val="Arial"/>
        <family val="2"/>
      </rPr>
      <t>sólo</t>
    </r>
    <r>
      <rPr>
        <sz val="12"/>
        <rFont val="Arial"/>
        <family val="2"/>
      </rPr>
      <t xml:space="preserve"> los caracteres de las alternativas </t>
    </r>
    <r>
      <rPr>
        <b/>
        <sz val="12"/>
        <rFont val="Arial"/>
        <family val="2"/>
      </rPr>
      <t>a, b, c, d</t>
    </r>
    <r>
      <rPr>
        <sz val="12"/>
        <rFont val="Arial"/>
        <family val="2"/>
      </rPr>
      <t>; descarte las repetidas accidentalmente aa, bb o _b, o espaciadas.</t>
    </r>
  </si>
  <si>
    <t>No cambiar ninguno de los parámetros a fin de garantizar, uniformidad de criterios.</t>
  </si>
  <si>
    <t>LLENAR CORREO DEL ESPECIALISTA</t>
  </si>
  <si>
    <t>No olvidar el nombre del docente, subdirector o Director responsable de cada aplicativo.</t>
  </si>
  <si>
    <t>GRACIAS.</t>
  </si>
  <si>
    <t>COPIAR LA LISTA DE LOS ESTUDIANTES EN LOS CASILLEROS RESPECTIVOS (NO REPORTAR A LOS ALUMNOS AUSENTES)</t>
  </si>
  <si>
    <t>El aplicativo no funciona si no se registra el nombre del estudiante. OJO</t>
  </si>
  <si>
    <t>PREVIO INICIO</t>
  </si>
  <si>
    <t>---SELECCIONAR---</t>
  </si>
  <si>
    <t>COMUNICACIÓN</t>
  </si>
  <si>
    <r>
      <t xml:space="preserve">Si tuviera alguna duda, escribir al correo electrónico de los especialistas con el asunto de: </t>
    </r>
    <r>
      <rPr>
        <b/>
        <sz val="12"/>
        <rFont val="Arial"/>
        <family val="2"/>
      </rPr>
      <t>CONSULTA NOMBRE I.E.</t>
    </r>
  </si>
  <si>
    <t>---INGRESAR EL NOMBRE COMPLETO DE LA I.E.---XXX</t>
  </si>
  <si>
    <r>
      <t xml:space="preserve">Los resultados remitir a los correos de los especialistas a: </t>
    </r>
    <r>
      <rPr>
        <b/>
        <sz val="12"/>
        <rFont val="Arial"/>
        <family val="2"/>
      </rPr>
      <t>ASUNTO: RESULTADOS - I.E. ___</t>
    </r>
  </si>
  <si>
    <t>MATEMATICA</t>
  </si>
  <si>
    <r>
      <rPr>
        <sz val="12"/>
        <rFont val="Arial"/>
        <family val="2"/>
      </rPr>
      <t>Ejemplo</t>
    </r>
    <r>
      <rPr>
        <b/>
        <sz val="12"/>
        <rFont val="Arial"/>
        <family val="2"/>
      </rPr>
      <t>: MATEMATICA  I.E.__ 4TO Primaria Sección-__.</t>
    </r>
  </si>
  <si>
    <r>
      <t xml:space="preserve">MATEMATICA </t>
    </r>
    <r>
      <rPr>
        <b/>
        <sz val="12"/>
        <rFont val="Arial"/>
        <family val="2"/>
      </rPr>
      <t>NOMBRE I.E.</t>
    </r>
    <r>
      <rPr>
        <sz val="12"/>
        <rFont val="Arial"/>
        <family val="2"/>
      </rPr>
      <t xml:space="preserve"> 4to Primaria Sección- </t>
    </r>
    <r>
      <rPr>
        <b/>
        <sz val="12"/>
        <rFont val="Arial"/>
        <family val="2"/>
      </rPr>
      <t>XX</t>
    </r>
  </si>
  <si>
    <r>
      <t>adjuntando los archivos,</t>
    </r>
    <r>
      <rPr>
        <b/>
        <sz val="12"/>
        <rFont val="Arial"/>
        <family val="2"/>
      </rPr>
      <t xml:space="preserve"> MATEMATICA NOMBRE I.E. 4To Primaria Sección-XX;  POR CADA SECCION.</t>
    </r>
  </si>
  <si>
    <t>INICIO</t>
  </si>
  <si>
    <t>PROCESO</t>
  </si>
  <si>
    <t>ADECUADO</t>
  </si>
  <si>
    <t>DRSET - DGP - CALIDAD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</si>
</sst>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color rgb="FFC00000"/>
      <name val="Arial Black"/>
      <family val="2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00B0F0"/>
      <name val="Bernard MT Condensed"/>
      <family val="1"/>
    </font>
    <font>
      <sz val="11"/>
      <color theme="1"/>
      <name val="Aharoni"/>
      <charset val="177"/>
    </font>
    <font>
      <sz val="18"/>
      <name val="Bernard MT Condensed"/>
      <family val="1"/>
    </font>
    <font>
      <sz val="12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name val="Arial"/>
      <family val="2"/>
    </font>
    <font>
      <b/>
      <sz val="18"/>
      <color rgb="FFC00000"/>
      <name val="Aharoni"/>
    </font>
    <font>
      <sz val="9"/>
      <name val="Calibri"/>
      <family val="2"/>
      <scheme val="minor"/>
    </font>
    <font>
      <b/>
      <u/>
      <sz val="20"/>
      <name val="Arial"/>
      <family val="2"/>
    </font>
    <font>
      <b/>
      <sz val="14"/>
      <color rgb="FFC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9" borderId="1" xfId="0" applyFill="1" applyBorder="1" applyProtection="1"/>
    <xf numFmtId="0" fontId="0" fillId="0" borderId="0" xfId="0" applyFont="1" applyProtection="1"/>
    <xf numFmtId="0" fontId="6" fillId="0" borderId="0" xfId="0" applyFont="1" applyProtection="1"/>
    <xf numFmtId="0" fontId="8" fillId="0" borderId="1" xfId="0" applyFont="1" applyFill="1" applyBorder="1" applyAlignment="1" applyProtection="1">
      <alignment shrinkToFit="1"/>
      <protection locked="0"/>
    </xf>
    <xf numFmtId="0" fontId="4" fillId="4" borderId="1" xfId="0" applyFont="1" applyFill="1" applyBorder="1" applyAlignment="1" applyProtection="1">
      <alignment horizontal="center" vertical="center" shrinkToFit="1"/>
      <protection hidden="1"/>
    </xf>
    <xf numFmtId="0" fontId="0" fillId="8" borderId="1" xfId="0" applyFill="1" applyBorder="1" applyAlignment="1" applyProtection="1">
      <alignment shrinkToFit="1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6" fillId="6" borderId="1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7" borderId="1" xfId="0" applyFill="1" applyBorder="1" applyProtection="1"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8" fillId="0" borderId="0" xfId="0" applyFont="1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8" borderId="3" xfId="0" applyFill="1" applyBorder="1" applyProtection="1"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10" fontId="8" fillId="0" borderId="1" xfId="1" applyNumberFormat="1" applyFont="1" applyBorder="1" applyAlignment="1" applyProtection="1">
      <alignment horizontal="center" vertical="center" shrinkToFit="1"/>
      <protection hidden="1"/>
    </xf>
    <xf numFmtId="0" fontId="2" fillId="14" borderId="1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 shrinkToFit="1"/>
      <protection hidden="1"/>
    </xf>
    <xf numFmtId="0" fontId="14" fillId="13" borderId="0" xfId="0" applyFont="1" applyFill="1" applyProtection="1">
      <protection hidden="1"/>
    </xf>
    <xf numFmtId="0" fontId="13" fillId="13" borderId="1" xfId="0" applyFont="1" applyFill="1" applyBorder="1" applyAlignment="1" applyProtection="1">
      <alignment horizontal="center" vertical="center"/>
      <protection hidden="1"/>
    </xf>
    <xf numFmtId="0" fontId="13" fillId="13" borderId="7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6" fillId="16" borderId="1" xfId="0" applyFont="1" applyFill="1" applyBorder="1" applyAlignment="1" applyProtection="1">
      <alignment horizontal="center" vertical="center"/>
      <protection hidden="1"/>
    </xf>
    <xf numFmtId="0" fontId="0" fillId="16" borderId="1" xfId="0" applyFill="1" applyBorder="1" applyAlignment="1" applyProtection="1">
      <alignment horizontal="center" vertical="center"/>
      <protection hidden="1"/>
    </xf>
    <xf numFmtId="0" fontId="2" fillId="16" borderId="1" xfId="0" applyFont="1" applyFill="1" applyBorder="1" applyAlignment="1" applyProtection="1">
      <alignment horizontal="center" vertical="center"/>
      <protection hidden="1"/>
    </xf>
    <xf numFmtId="0" fontId="10" fillId="13" borderId="1" xfId="0" applyFont="1" applyFill="1" applyBorder="1" applyAlignment="1" applyProtection="1">
      <alignment horizontal="left" vertical="center"/>
      <protection hidden="1"/>
    </xf>
    <xf numFmtId="0" fontId="13" fillId="13" borderId="1" xfId="0" applyFont="1" applyFill="1" applyBorder="1" applyAlignment="1" applyProtection="1">
      <alignment horizontal="left" vertical="center"/>
      <protection hidden="1"/>
    </xf>
    <xf numFmtId="0" fontId="9" fillId="7" borderId="1" xfId="0" applyFont="1" applyFill="1" applyBorder="1" applyAlignment="1" applyProtection="1">
      <alignment horizontal="left" vertical="center"/>
      <protection hidden="1"/>
    </xf>
    <xf numFmtId="0" fontId="8" fillId="7" borderId="1" xfId="0" applyFont="1" applyFill="1" applyBorder="1" applyAlignment="1" applyProtection="1">
      <alignment horizontal="left" vertical="center"/>
      <protection hidden="1"/>
    </xf>
    <xf numFmtId="0" fontId="14" fillId="0" borderId="0" xfId="0" applyFont="1" applyFill="1" applyProtection="1">
      <protection hidden="1"/>
    </xf>
    <xf numFmtId="0" fontId="0" fillId="15" borderId="0" xfId="0" applyFill="1"/>
    <xf numFmtId="0" fontId="21" fillId="4" borderId="0" xfId="0" applyFont="1" applyFill="1" applyProtection="1"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10" fillId="13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12" borderId="1" xfId="0" applyFont="1" applyFill="1" applyBorder="1" applyAlignment="1" applyProtection="1">
      <alignment horizontal="center" vertical="center" shrinkToFit="1"/>
      <protection hidden="1"/>
    </xf>
    <xf numFmtId="0" fontId="5" fillId="4" borderId="1" xfId="0" applyFont="1" applyFill="1" applyBorder="1" applyAlignment="1" applyProtection="1">
      <alignment shrinkToFit="1"/>
      <protection hidden="1"/>
    </xf>
    <xf numFmtId="0" fontId="2" fillId="4" borderId="1" xfId="0" applyFont="1" applyFill="1" applyBorder="1" applyAlignment="1" applyProtection="1">
      <alignment shrinkToFit="1"/>
      <protection hidden="1"/>
    </xf>
    <xf numFmtId="0" fontId="11" fillId="13" borderId="1" xfId="0" applyFont="1" applyFill="1" applyBorder="1" applyProtection="1">
      <protection hidden="1"/>
    </xf>
    <xf numFmtId="0" fontId="20" fillId="18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5" fillId="0" borderId="0" xfId="0" applyFont="1"/>
    <xf numFmtId="0" fontId="27" fillId="0" borderId="0" xfId="0" applyFont="1"/>
    <xf numFmtId="0" fontId="26" fillId="0" borderId="0" xfId="0" applyFont="1" applyAlignment="1">
      <alignment vertical="center"/>
    </xf>
    <xf numFmtId="0" fontId="0" fillId="0" borderId="9" xfId="0" applyBorder="1" applyAlignment="1" applyProtection="1">
      <alignment horizontal="right"/>
      <protection hidden="1"/>
    </xf>
    <xf numFmtId="0" fontId="0" fillId="0" borderId="10" xfId="0" applyBorder="1" applyProtection="1">
      <protection hidden="1"/>
    </xf>
    <xf numFmtId="0" fontId="22" fillId="0" borderId="11" xfId="0" applyFont="1" applyBorder="1" applyAlignment="1" applyProtection="1">
      <alignment horizontal="right"/>
      <protection hidden="1"/>
    </xf>
    <xf numFmtId="0" fontId="24" fillId="0" borderId="11" xfId="0" applyFont="1" applyBorder="1" applyAlignment="1" applyProtection="1">
      <alignment horizontal="right"/>
      <protection hidden="1"/>
    </xf>
    <xf numFmtId="0" fontId="25" fillId="0" borderId="12" xfId="0" applyFont="1" applyBorder="1" applyProtection="1">
      <protection hidden="1"/>
    </xf>
    <xf numFmtId="0" fontId="26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0" fillId="0" borderId="12" xfId="0" applyFont="1" applyBorder="1" applyAlignment="1" applyProtection="1">
      <alignment horizontal="center"/>
      <protection hidden="1"/>
    </xf>
    <xf numFmtId="0" fontId="0" fillId="13" borderId="0" xfId="0" applyFill="1" applyProtection="1">
      <protection hidden="1"/>
    </xf>
    <xf numFmtId="0" fontId="23" fillId="13" borderId="0" xfId="0" applyFont="1" applyFill="1" applyProtection="1">
      <protection hidden="1"/>
    </xf>
    <xf numFmtId="0" fontId="25" fillId="13" borderId="0" xfId="0" applyFont="1" applyFill="1" applyProtection="1">
      <protection hidden="1"/>
    </xf>
    <xf numFmtId="0" fontId="29" fillId="13" borderId="0" xfId="2" applyFont="1" applyFill="1" applyProtection="1">
      <protection hidden="1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20" fillId="17" borderId="0" xfId="0" applyFont="1" applyFill="1" applyBorder="1" applyAlignment="1" applyProtection="1">
      <protection hidden="1"/>
    </xf>
    <xf numFmtId="0" fontId="13" fillId="13" borderId="1" xfId="0" applyFont="1" applyFill="1" applyBorder="1" applyAlignment="1" applyProtection="1">
      <alignment horizontal="center" vertical="center"/>
      <protection hidden="1"/>
    </xf>
    <xf numFmtId="0" fontId="10" fillId="13" borderId="1" xfId="0" applyFont="1" applyFill="1" applyBorder="1" applyAlignment="1" applyProtection="1">
      <alignment horizontal="center" vertical="center"/>
      <protection hidden="1"/>
    </xf>
    <xf numFmtId="0" fontId="13" fillId="13" borderId="1" xfId="0" applyFont="1" applyFill="1" applyBorder="1" applyAlignment="1" applyProtection="1">
      <alignment horizontal="center" vertical="center"/>
      <protection hidden="1"/>
    </xf>
    <xf numFmtId="0" fontId="10" fillId="13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10" fillId="13" borderId="1" xfId="0" applyFont="1" applyFill="1" applyBorder="1" applyAlignment="1" applyProtection="1">
      <alignment horizontal="center" vertical="center"/>
      <protection hidden="1"/>
    </xf>
    <xf numFmtId="0" fontId="10" fillId="13" borderId="0" xfId="0" applyFont="1" applyFill="1" applyBorder="1" applyAlignment="1" applyProtection="1">
      <alignment horizontal="center" vertical="center"/>
      <protection hidden="1"/>
    </xf>
    <xf numFmtId="10" fontId="8" fillId="11" borderId="0" xfId="1" applyNumberFormat="1" applyFont="1" applyFill="1" applyBorder="1" applyAlignment="1" applyProtection="1">
      <alignment horizontal="center" vertical="center"/>
      <protection hidden="1"/>
    </xf>
    <xf numFmtId="9" fontId="17" fillId="13" borderId="0" xfId="1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32" fillId="8" borderId="12" xfId="2" applyNumberFormat="1" applyFont="1" applyFill="1" applyBorder="1" applyAlignment="1" applyProtection="1">
      <alignment horizontal="center" vertical="center"/>
      <protection locked="0"/>
    </xf>
    <xf numFmtId="0" fontId="34" fillId="13" borderId="0" xfId="0" applyFont="1" applyFill="1" applyAlignment="1" applyProtection="1">
      <alignment horizontal="left" vertical="center"/>
      <protection hidden="1"/>
    </xf>
    <xf numFmtId="0" fontId="34" fillId="13" borderId="21" xfId="0" applyFont="1" applyFill="1" applyBorder="1" applyAlignment="1" applyProtection="1">
      <alignment horizontal="left" vertical="center"/>
      <protection hidden="1"/>
    </xf>
    <xf numFmtId="0" fontId="33" fillId="15" borderId="16" xfId="0" applyFont="1" applyFill="1" applyBorder="1" applyAlignment="1" applyProtection="1">
      <alignment horizontal="center" vertical="center" wrapText="1"/>
      <protection hidden="1"/>
    </xf>
    <xf numFmtId="0" fontId="33" fillId="15" borderId="15" xfId="0" applyFont="1" applyFill="1" applyBorder="1" applyAlignment="1" applyProtection="1">
      <alignment horizontal="center" vertical="center" wrapText="1"/>
      <protection hidden="1"/>
    </xf>
    <xf numFmtId="0" fontId="33" fillId="15" borderId="17" xfId="0" applyFont="1" applyFill="1" applyBorder="1" applyAlignment="1" applyProtection="1">
      <alignment horizontal="center" vertical="center" wrapText="1"/>
      <protection hidden="1"/>
    </xf>
    <xf numFmtId="0" fontId="33" fillId="15" borderId="7" xfId="0" applyFont="1" applyFill="1" applyBorder="1" applyAlignment="1" applyProtection="1">
      <alignment horizontal="center" vertical="center" wrapText="1"/>
      <protection hidden="1"/>
    </xf>
    <xf numFmtId="0" fontId="33" fillId="15" borderId="0" xfId="0" applyFont="1" applyFill="1" applyBorder="1" applyAlignment="1" applyProtection="1">
      <alignment horizontal="center" vertical="center" wrapText="1"/>
      <protection hidden="1"/>
    </xf>
    <xf numFmtId="0" fontId="33" fillId="15" borderId="18" xfId="0" applyFont="1" applyFill="1" applyBorder="1" applyAlignment="1" applyProtection="1">
      <alignment horizontal="center" vertical="center" wrapText="1"/>
      <protection hidden="1"/>
    </xf>
    <xf numFmtId="0" fontId="33" fillId="15" borderId="19" xfId="0" applyFont="1" applyFill="1" applyBorder="1" applyAlignment="1" applyProtection="1">
      <alignment horizontal="center" vertical="center" wrapText="1"/>
      <protection hidden="1"/>
    </xf>
    <xf numFmtId="0" fontId="33" fillId="15" borderId="8" xfId="0" applyFont="1" applyFill="1" applyBorder="1" applyAlignment="1" applyProtection="1">
      <alignment horizontal="center" vertical="center" wrapText="1"/>
      <protection hidden="1"/>
    </xf>
    <xf numFmtId="0" fontId="33" fillId="15" borderId="20" xfId="0" applyFont="1" applyFill="1" applyBorder="1" applyAlignment="1" applyProtection="1">
      <alignment horizontal="center" vertical="center" wrapText="1"/>
      <protection hidden="1"/>
    </xf>
    <xf numFmtId="0" fontId="0" fillId="17" borderId="0" xfId="0" applyFill="1" applyAlignment="1" applyProtection="1">
      <alignment horizontal="center"/>
      <protection hidden="1"/>
    </xf>
    <xf numFmtId="0" fontId="20" fillId="18" borderId="2" xfId="0" applyFont="1" applyFill="1" applyBorder="1" applyAlignment="1" applyProtection="1">
      <alignment horizontal="center"/>
      <protection hidden="1"/>
    </xf>
    <xf numFmtId="0" fontId="20" fillId="18" borderId="4" xfId="0" applyFont="1" applyFill="1" applyBorder="1" applyAlignment="1" applyProtection="1">
      <alignment horizontal="center"/>
      <protection hidden="1"/>
    </xf>
    <xf numFmtId="0" fontId="16" fillId="17" borderId="0" xfId="0" applyFont="1" applyFill="1" applyAlignment="1" applyProtection="1">
      <alignment horizontal="center" vertical="center"/>
      <protection hidden="1"/>
    </xf>
    <xf numFmtId="0" fontId="18" fillId="15" borderId="1" xfId="0" quotePrefix="1" applyFont="1" applyFill="1" applyBorder="1" applyAlignment="1" applyProtection="1">
      <alignment horizontal="left" vertical="center"/>
      <protection locked="0"/>
    </xf>
    <xf numFmtId="0" fontId="18" fillId="15" borderId="1" xfId="0" applyFont="1" applyFill="1" applyBorder="1" applyAlignment="1" applyProtection="1">
      <alignment horizontal="left" vertical="center"/>
      <protection locked="0"/>
    </xf>
    <xf numFmtId="0" fontId="11" fillId="13" borderId="1" xfId="0" applyFont="1" applyFill="1" applyBorder="1" applyAlignment="1" applyProtection="1">
      <alignment horizontal="left" vertical="center"/>
      <protection hidden="1"/>
    </xf>
    <xf numFmtId="0" fontId="11" fillId="13" borderId="1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/>
      <protection locked="0"/>
    </xf>
    <xf numFmtId="0" fontId="11" fillId="17" borderId="0" xfId="0" applyFont="1" applyFill="1" applyBorder="1" applyAlignment="1" applyProtection="1">
      <alignment horizontal="center" vertical="center"/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13" fillId="13" borderId="5" xfId="0" applyFont="1" applyFill="1" applyBorder="1" applyAlignment="1" applyProtection="1">
      <alignment horizontal="center" vertical="center" shrinkToFit="1"/>
      <protection hidden="1"/>
    </xf>
    <xf numFmtId="0" fontId="13" fillId="13" borderId="6" xfId="0" applyFont="1" applyFill="1" applyBorder="1" applyAlignment="1" applyProtection="1">
      <alignment horizontal="center" vertical="center" shrinkToFit="1"/>
      <protection hidden="1"/>
    </xf>
    <xf numFmtId="0" fontId="11" fillId="17" borderId="8" xfId="0" applyFont="1" applyFill="1" applyBorder="1" applyAlignment="1" applyProtection="1">
      <alignment horizontal="center" vertical="center"/>
      <protection hidden="1"/>
    </xf>
    <xf numFmtId="0" fontId="18" fillId="15" borderId="1" xfId="0" applyFont="1" applyFill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9" fillId="13" borderId="1" xfId="0" applyFont="1" applyFill="1" applyBorder="1" applyAlignment="1" applyProtection="1">
      <alignment horizontal="center"/>
      <protection hidden="1"/>
    </xf>
    <xf numFmtId="0" fontId="11" fillId="17" borderId="15" xfId="0" applyFont="1" applyFill="1" applyBorder="1" applyAlignment="1" applyProtection="1">
      <alignment horizontal="center" vertical="center"/>
      <protection hidden="1"/>
    </xf>
    <xf numFmtId="0" fontId="0" fillId="17" borderId="7" xfId="0" applyFill="1" applyBorder="1" applyAlignment="1" applyProtection="1">
      <alignment horizontal="center"/>
      <protection hidden="1"/>
    </xf>
    <xf numFmtId="0" fontId="0" fillId="17" borderId="0" xfId="0" applyFill="1" applyBorder="1" applyAlignment="1" applyProtection="1">
      <alignment horizontal="center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textRotation="90" wrapText="1"/>
      <protection hidden="1"/>
    </xf>
    <xf numFmtId="0" fontId="6" fillId="2" borderId="1" xfId="0" applyFont="1" applyFill="1" applyBorder="1" applyAlignment="1" applyProtection="1">
      <alignment horizontal="center"/>
    </xf>
    <xf numFmtId="0" fontId="13" fillId="13" borderId="1" xfId="0" applyFont="1" applyFill="1" applyBorder="1" applyAlignment="1" applyProtection="1">
      <alignment horizontal="center" vertical="center" shrinkToFit="1"/>
      <protection hidden="1"/>
    </xf>
    <xf numFmtId="0" fontId="6" fillId="2" borderId="2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13" fillId="13" borderId="2" xfId="0" applyFont="1" applyFill="1" applyBorder="1" applyAlignment="1" applyProtection="1">
      <alignment horizontal="center"/>
      <protection hidden="1"/>
    </xf>
    <xf numFmtId="0" fontId="13" fillId="13" borderId="4" xfId="0" applyFont="1" applyFill="1" applyBorder="1" applyAlignment="1" applyProtection="1">
      <alignment horizontal="center"/>
      <protection hidden="1"/>
    </xf>
    <xf numFmtId="0" fontId="0" fillId="12" borderId="1" xfId="0" applyFill="1" applyBorder="1" applyAlignment="1" applyProtection="1">
      <alignment horizontal="center"/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12" fillId="15" borderId="1" xfId="0" applyFont="1" applyFill="1" applyBorder="1" applyAlignment="1" applyProtection="1">
      <alignment horizontal="left" vertical="center"/>
      <protection hidden="1"/>
    </xf>
    <xf numFmtId="0" fontId="0" fillId="11" borderId="1" xfId="0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5" borderId="1" xfId="0" applyFont="1" applyFill="1" applyBorder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15" fillId="13" borderId="2" xfId="0" applyFont="1" applyFill="1" applyBorder="1" applyAlignment="1" applyProtection="1">
      <alignment horizontal="center" vertical="center"/>
      <protection hidden="1"/>
    </xf>
    <xf numFmtId="0" fontId="15" fillId="13" borderId="3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shrinkToFit="1"/>
    </xf>
    <xf numFmtId="0" fontId="8" fillId="3" borderId="3" xfId="0" applyFont="1" applyFill="1" applyBorder="1" applyAlignment="1" applyProtection="1">
      <alignment horizontal="center" shrinkToFit="1"/>
    </xf>
    <xf numFmtId="0" fontId="13" fillId="13" borderId="1" xfId="0" applyFont="1" applyFill="1" applyBorder="1" applyAlignment="1" applyProtection="1">
      <alignment horizontal="center" vertical="center"/>
      <protection hidden="1"/>
    </xf>
    <xf numFmtId="0" fontId="10" fillId="13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10" fontId="8" fillId="11" borderId="1" xfId="1" applyNumberFormat="1" applyFont="1" applyFill="1" applyBorder="1" applyAlignment="1" applyProtection="1">
      <alignment horizontal="center" vertical="center"/>
      <protection hidden="1"/>
    </xf>
    <xf numFmtId="0" fontId="17" fillId="13" borderId="1" xfId="0" applyFont="1" applyFill="1" applyBorder="1" applyAlignment="1" applyProtection="1">
      <alignment horizontal="center" vertical="center" shrinkToFit="1"/>
      <protection hidden="1"/>
    </xf>
    <xf numFmtId="9" fontId="17" fillId="13" borderId="1" xfId="1" applyNumberFormat="1" applyFont="1" applyFill="1" applyBorder="1" applyAlignment="1" applyProtection="1">
      <alignment horizontal="center" vertical="center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RESULTADO</a:t>
            </a:r>
            <a:r>
              <a:rPr lang="en-US" baseline="0"/>
              <a:t> A NIVEL DE INSTITUCIÓN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490725126475547E-2"/>
                  <c:y val="-4.979253112033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9D0-4F2F-9D29-C6CD0E1E3EF0}"/>
                </c:ext>
              </c:extLst>
            </c:dLbl>
            <c:dLbl>
              <c:idx val="1"/>
              <c:layout>
                <c:manualLayout>
                  <c:x val="8.9938167509836988E-3"/>
                  <c:y val="-6.639004149377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9D0-4F2F-9D29-C6CD0E1E3EF0}"/>
                </c:ext>
              </c:extLst>
            </c:dLbl>
            <c:dLbl>
              <c:idx val="2"/>
              <c:layout>
                <c:manualLayout>
                  <c:x val="2.2484541877459247E-3"/>
                  <c:y val="-7.7455048409405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9D0-4F2F-9D29-C6CD0E1E3EF0}"/>
                </c:ext>
              </c:extLst>
            </c:dLbl>
            <c:dLbl>
              <c:idx val="3"/>
              <c:layout>
                <c:manualLayout>
                  <c:x val="1.5739179314221474E-2"/>
                  <c:y val="-6.639004149377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9D0-4F2F-9D29-C6CD0E1E3E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ESTADISTICAS!$A$7:$A$10</c:f>
              <c:strCache>
                <c:ptCount val="4"/>
                <c:pt idx="0">
                  <c:v>PREVIO INICIO</c:v>
                </c:pt>
                <c:pt idx="1">
                  <c:v>INICIO</c:v>
                </c:pt>
                <c:pt idx="2">
                  <c:v>PROCESO</c:v>
                </c:pt>
                <c:pt idx="3">
                  <c:v>ADECUADO</c:v>
                </c:pt>
              </c:strCache>
            </c:strRef>
          </c:cat>
          <c:val>
            <c:numRef>
              <c:f>ESTADISTICAS!$D$7:$D$10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D0-4F2F-9D29-C6CD0E1E3EF0}"/>
            </c:ext>
          </c:extLst>
        </c:ser>
        <c:ser>
          <c:idx val="1"/>
          <c:order val="1"/>
          <c:tx>
            <c:strRef>
              <c:f>ESTADISTICAS!$E$6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ESTADISTICAS!$A$7:$A$10</c:f>
              <c:strCache>
                <c:ptCount val="4"/>
                <c:pt idx="0">
                  <c:v>PREVIO INICIO</c:v>
                </c:pt>
                <c:pt idx="1">
                  <c:v>INICIO</c:v>
                </c:pt>
                <c:pt idx="2">
                  <c:v>PROCESO</c:v>
                </c:pt>
                <c:pt idx="3">
                  <c:v>ADECUADO</c:v>
                </c:pt>
              </c:strCache>
            </c:strRef>
          </c:cat>
          <c:val>
            <c:numRef>
              <c:f>ESTADISTICAS!$E$7:$E$10</c:f>
              <c:numCache>
                <c:formatCode>0.00%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9D0-4F2F-9D29-C6CD0E1E3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932992"/>
        <c:axId val="31391040"/>
        <c:axId val="0"/>
      </c:bar3DChart>
      <c:catAx>
        <c:axId val="15093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391040"/>
        <c:crosses val="autoZero"/>
        <c:auto val="1"/>
        <c:lblAlgn val="ctr"/>
        <c:lblOffset val="100"/>
        <c:noMultiLvlLbl val="0"/>
      </c:catAx>
      <c:valAx>
        <c:axId val="3139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093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effectLst/>
              </a:rPr>
              <a:t>% DE RESPUESTAS CORRECTAS POR PREGUNTA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ESTADISTICAS!$A$21</c:f>
              <c:strCache>
                <c:ptCount val="1"/>
                <c:pt idx="0">
                  <c:v>PORCENTAJE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ESTADISTICAS!$B$19:$V$19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ESTADISTICAS!$B$21:$V$21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BB-4984-B1E4-1AD5D37A2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126528"/>
        <c:axId val="106911936"/>
        <c:extLst xmlns:c16r2="http://schemas.microsoft.com/office/drawing/2015/06/chart"/>
      </c:barChart>
      <c:catAx>
        <c:axId val="15112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6911936"/>
        <c:crosses val="autoZero"/>
        <c:auto val="1"/>
        <c:lblAlgn val="ctr"/>
        <c:lblOffset val="100"/>
        <c:noMultiLvlLbl val="0"/>
      </c:catAx>
      <c:valAx>
        <c:axId val="10691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112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800" b="1" i="0" baseline="0">
                <a:effectLst/>
              </a:rPr>
              <a:t>RESULTADOS POR ITEM %</a:t>
            </a:r>
            <a:endParaRPr lang="es-PE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ESTADISTICAS!$A$55</c:f>
              <c:strCache>
                <c:ptCount val="1"/>
                <c:pt idx="0">
                  <c:v>RPTA A</c:v>
                </c:pt>
              </c:strCache>
            </c:strRef>
          </c:tx>
          <c:cat>
            <c:numRef>
              <c:f>ESTADISTICAS!$B$54:$V$54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ESTADISTICAS!$B$55:$V$55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FA-4391-B0DD-85C319CB5514}"/>
            </c:ext>
          </c:extLst>
        </c:ser>
        <c:ser>
          <c:idx val="1"/>
          <c:order val="1"/>
          <c:tx>
            <c:strRef>
              <c:f>ESTADISTICAS!$A$56</c:f>
              <c:strCache>
                <c:ptCount val="1"/>
                <c:pt idx="0">
                  <c:v>RPTA B</c:v>
                </c:pt>
              </c:strCache>
            </c:strRef>
          </c:tx>
          <c:cat>
            <c:numRef>
              <c:f>ESTADISTICAS!$B$54:$V$54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ESTADISTICAS!$B$56:$V$56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A-4391-B0DD-85C319CB5514}"/>
            </c:ext>
          </c:extLst>
        </c:ser>
        <c:ser>
          <c:idx val="2"/>
          <c:order val="2"/>
          <c:tx>
            <c:strRef>
              <c:f>ESTADISTICAS!$A$57</c:f>
              <c:strCache>
                <c:ptCount val="1"/>
                <c:pt idx="0">
                  <c:v>RPTA C</c:v>
                </c:pt>
              </c:strCache>
            </c:strRef>
          </c:tx>
          <c:cat>
            <c:numRef>
              <c:f>ESTADISTICAS!$B$54:$V$54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ESTADISTICAS!$B$57:$V$57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1FA-4391-B0DD-85C319CB5514}"/>
            </c:ext>
          </c:extLst>
        </c:ser>
        <c:ser>
          <c:idx val="3"/>
          <c:order val="3"/>
          <c:tx>
            <c:strRef>
              <c:f>ESTADISTICAS!$A$58</c:f>
              <c:strCache>
                <c:ptCount val="1"/>
                <c:pt idx="0">
                  <c:v>RPTA D</c:v>
                </c:pt>
              </c:strCache>
            </c:strRef>
          </c:tx>
          <c:cat>
            <c:numRef>
              <c:f>ESTADISTICAS!$B$54:$V$54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ESTADISTICAS!$B$58:$V$58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1FA-4391-B0DD-85C319CB5514}"/>
            </c:ext>
          </c:extLst>
        </c:ser>
        <c:ser>
          <c:idx val="4"/>
          <c:order val="4"/>
          <c:tx>
            <c:strRef>
              <c:f>ESTADISTICAS!$A$59</c:f>
              <c:strCache>
                <c:ptCount val="1"/>
                <c:pt idx="0">
                  <c:v>EN BLANCO</c:v>
                </c:pt>
              </c:strCache>
            </c:strRef>
          </c:tx>
          <c:val>
            <c:numRef>
              <c:f>ESTADISTICAS!$B$59:$V$59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1FA-4391-B0DD-85C319CB5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27040"/>
        <c:axId val="31375936"/>
      </c:lineChart>
      <c:catAx>
        <c:axId val="151127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375936"/>
        <c:crosses val="autoZero"/>
        <c:auto val="1"/>
        <c:lblAlgn val="ctr"/>
        <c:lblOffset val="100"/>
        <c:noMultiLvlLbl val="0"/>
      </c:catAx>
      <c:valAx>
        <c:axId val="3137593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1511270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/>
            </a:pPr>
            <a:endParaRPr lang="es-PE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</xdr:colOff>
      <xdr:row>0</xdr:row>
      <xdr:rowOff>76201</xdr:rowOff>
    </xdr:from>
    <xdr:to>
      <xdr:col>5</xdr:col>
      <xdr:colOff>190500</xdr:colOff>
      <xdr:row>1</xdr:row>
      <xdr:rowOff>152401</xdr:rowOff>
    </xdr:to>
    <xdr:pic>
      <xdr:nvPicPr>
        <xdr:cNvPr id="2" name="1 Imagen" descr="C:\Users\RTICONA\Desktop\NUEVO LOGO GRT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76201"/>
          <a:ext cx="1203960" cy="259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304799</xdr:colOff>
      <xdr:row>3</xdr:row>
      <xdr:rowOff>0</xdr:rowOff>
    </xdr:to>
    <xdr:pic>
      <xdr:nvPicPr>
        <xdr:cNvPr id="2" name="1 Imagen" descr="C:\Users\RTICONA\Desktop\NUEVO LOGO GRT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4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314324</xdr:colOff>
      <xdr:row>3</xdr:row>
      <xdr:rowOff>180975</xdr:rowOff>
    </xdr:from>
    <xdr:to>
      <xdr:col>21</xdr:col>
      <xdr:colOff>304800</xdr:colOff>
      <xdr:row>16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447675</xdr:colOff>
      <xdr:row>22</xdr:row>
      <xdr:rowOff>0</xdr:rowOff>
    </xdr:from>
    <xdr:to>
      <xdr:col>21</xdr:col>
      <xdr:colOff>304800</xdr:colOff>
      <xdr:row>41</xdr:row>
      <xdr:rowOff>171450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438150</xdr:colOff>
      <xdr:row>61</xdr:row>
      <xdr:rowOff>180975</xdr:rowOff>
    </xdr:from>
    <xdr:to>
      <xdr:col>21</xdr:col>
      <xdr:colOff>304800</xdr:colOff>
      <xdr:row>88</xdr:row>
      <xdr:rowOff>92780</xdr:rowOff>
    </xdr:to>
    <xdr:graphicFrame macro="">
      <xdr:nvGraphicFramePr>
        <xdr:cNvPr id="9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K26"/>
  <sheetViews>
    <sheetView view="pageBreakPreview" zoomScaleNormal="100" zoomScaleSheetLayoutView="100" workbookViewId="0">
      <selection activeCell="B4" sqref="B4"/>
    </sheetView>
  </sheetViews>
  <sheetFormatPr baseColWidth="10" defaultRowHeight="15"/>
  <cols>
    <col min="2" max="2" width="2.7109375" customWidth="1"/>
    <col min="3" max="3" width="145.85546875" bestFit="1" customWidth="1"/>
  </cols>
  <sheetData>
    <row r="1" spans="1:11">
      <c r="A1" s="71"/>
      <c r="B1" s="92" t="s">
        <v>100</v>
      </c>
      <c r="C1" s="92"/>
      <c r="D1" s="71"/>
    </row>
    <row r="2" spans="1:11">
      <c r="A2" s="71"/>
      <c r="B2" s="92"/>
      <c r="C2" s="92"/>
      <c r="D2" s="71"/>
    </row>
    <row r="3" spans="1:11" ht="15.75" thickBot="1">
      <c r="A3" s="71"/>
      <c r="B3" s="93"/>
      <c r="C3" s="93"/>
      <c r="D3" s="71"/>
    </row>
    <row r="4" spans="1:11" ht="15.75" thickTop="1">
      <c r="A4" s="71"/>
      <c r="B4" s="62"/>
      <c r="C4" s="63"/>
      <c r="D4" s="71"/>
    </row>
    <row r="5" spans="1:11" ht="23.25">
      <c r="A5" s="71"/>
      <c r="B5" s="64"/>
      <c r="C5" s="70" t="s">
        <v>75</v>
      </c>
      <c r="D5" s="72"/>
      <c r="E5" s="58"/>
      <c r="F5" s="58"/>
      <c r="G5" s="58"/>
    </row>
    <row r="6" spans="1:11" ht="22.5">
      <c r="A6" s="71"/>
      <c r="B6" s="65" t="s">
        <v>76</v>
      </c>
      <c r="C6" s="66" t="s">
        <v>85</v>
      </c>
      <c r="D6" s="73"/>
      <c r="E6" s="59"/>
      <c r="F6" s="59"/>
      <c r="G6" s="59"/>
      <c r="H6" s="59"/>
      <c r="I6" s="59"/>
      <c r="J6" s="59"/>
    </row>
    <row r="7" spans="1:11" ht="22.5">
      <c r="A7" s="71"/>
      <c r="B7" s="65"/>
      <c r="C7" s="66" t="s">
        <v>77</v>
      </c>
      <c r="D7" s="73"/>
      <c r="E7" s="59"/>
      <c r="F7" s="59"/>
      <c r="G7" s="59"/>
      <c r="H7" s="59"/>
      <c r="I7" s="59"/>
      <c r="J7" s="59"/>
    </row>
    <row r="8" spans="1:11" ht="22.5">
      <c r="A8" s="71"/>
      <c r="B8" s="65" t="s">
        <v>76</v>
      </c>
      <c r="C8" s="66" t="s">
        <v>78</v>
      </c>
      <c r="D8" s="73"/>
      <c r="E8" s="59"/>
      <c r="F8" s="59"/>
      <c r="G8" s="59"/>
      <c r="H8" s="59"/>
      <c r="I8" s="59"/>
      <c r="J8" s="59"/>
    </row>
    <row r="9" spans="1:11" ht="22.5">
      <c r="A9" s="71"/>
      <c r="B9" s="65" t="s">
        <v>76</v>
      </c>
      <c r="C9" s="66" t="s">
        <v>79</v>
      </c>
      <c r="D9" s="73"/>
      <c r="E9" s="59"/>
      <c r="F9" s="59"/>
      <c r="G9" s="59"/>
      <c r="H9" s="59"/>
      <c r="I9" s="59"/>
      <c r="J9" s="59"/>
    </row>
    <row r="10" spans="1:11" ht="23.25">
      <c r="A10" s="71"/>
      <c r="B10" s="65"/>
      <c r="C10" s="67" t="s">
        <v>94</v>
      </c>
      <c r="D10" s="73"/>
      <c r="E10" s="59"/>
      <c r="F10" s="59"/>
      <c r="G10" s="59"/>
      <c r="H10" s="59"/>
      <c r="I10" s="59"/>
      <c r="J10" s="59"/>
      <c r="K10" s="60"/>
    </row>
    <row r="11" spans="1:11" ht="22.5">
      <c r="A11" s="71"/>
      <c r="B11" s="65"/>
      <c r="C11" s="77" t="s">
        <v>95</v>
      </c>
      <c r="D11" s="73"/>
      <c r="E11" s="59"/>
      <c r="F11" s="59"/>
      <c r="G11" s="59"/>
      <c r="H11" s="59"/>
      <c r="I11" s="59"/>
      <c r="J11" s="59"/>
    </row>
    <row r="12" spans="1:11" ht="22.5">
      <c r="A12" s="71"/>
      <c r="B12" s="65" t="s">
        <v>76</v>
      </c>
      <c r="C12" s="66" t="s">
        <v>86</v>
      </c>
      <c r="D12" s="73"/>
      <c r="E12" s="59"/>
      <c r="F12" s="59"/>
      <c r="G12" s="59"/>
      <c r="H12" s="59"/>
      <c r="I12" s="59"/>
      <c r="J12" s="59"/>
    </row>
    <row r="13" spans="1:11" ht="22.5">
      <c r="A13" s="71"/>
      <c r="B13" s="65" t="s">
        <v>76</v>
      </c>
      <c r="C13" s="66" t="s">
        <v>80</v>
      </c>
      <c r="D13" s="73"/>
      <c r="E13" s="59"/>
      <c r="F13" s="59"/>
      <c r="G13" s="59"/>
      <c r="H13" s="59"/>
      <c r="I13" s="59"/>
      <c r="J13" s="59"/>
    </row>
    <row r="14" spans="1:11" ht="22.5">
      <c r="A14" s="71"/>
      <c r="B14" s="65" t="s">
        <v>76</v>
      </c>
      <c r="C14" s="66" t="s">
        <v>81</v>
      </c>
      <c r="D14" s="73"/>
      <c r="E14" s="59"/>
      <c r="F14" s="59"/>
      <c r="G14" s="59"/>
      <c r="H14" s="59"/>
      <c r="I14" s="59"/>
      <c r="J14" s="59"/>
    </row>
    <row r="15" spans="1:11" ht="22.5">
      <c r="A15" s="71"/>
      <c r="B15" s="65" t="s">
        <v>76</v>
      </c>
      <c r="C15" s="66" t="s">
        <v>92</v>
      </c>
      <c r="D15" s="73"/>
      <c r="E15" s="59"/>
      <c r="F15" s="59"/>
      <c r="G15" s="59"/>
      <c r="H15" s="59"/>
      <c r="I15" s="59"/>
      <c r="J15" s="59"/>
    </row>
    <row r="16" spans="1:11" ht="22.5">
      <c r="A16" s="71"/>
      <c r="B16" s="65"/>
      <c r="C16" s="66" t="s">
        <v>96</v>
      </c>
      <c r="D16" s="73"/>
      <c r="E16" s="59"/>
      <c r="F16" s="59"/>
      <c r="G16" s="59"/>
      <c r="H16" s="59"/>
      <c r="I16" s="59"/>
      <c r="J16" s="59"/>
    </row>
    <row r="17" spans="1:10" ht="22.5">
      <c r="A17" s="71"/>
      <c r="B17" s="65"/>
      <c r="C17" s="91" t="s">
        <v>82</v>
      </c>
      <c r="D17" s="73"/>
      <c r="E17" s="59"/>
      <c r="F17" s="59"/>
      <c r="G17" s="59"/>
      <c r="H17" s="59"/>
      <c r="I17" s="59"/>
      <c r="J17" s="59"/>
    </row>
    <row r="18" spans="1:10" ht="22.5">
      <c r="A18" s="71"/>
      <c r="B18" s="65"/>
      <c r="C18" s="91"/>
      <c r="D18" s="74"/>
      <c r="E18" s="59"/>
      <c r="F18" s="59"/>
      <c r="G18" s="61"/>
      <c r="H18" s="61"/>
      <c r="I18" s="61"/>
      <c r="J18" s="59"/>
    </row>
    <row r="19" spans="1:10" ht="22.5">
      <c r="A19" s="71"/>
      <c r="B19" s="65"/>
      <c r="C19" s="91"/>
      <c r="D19" s="74"/>
      <c r="E19" s="59"/>
      <c r="F19" s="59"/>
      <c r="G19" s="61"/>
      <c r="H19" s="61"/>
      <c r="I19" s="61"/>
      <c r="J19" s="59"/>
    </row>
    <row r="20" spans="1:10" ht="22.5">
      <c r="A20" s="71"/>
      <c r="B20" s="65" t="s">
        <v>76</v>
      </c>
      <c r="C20" s="66" t="s">
        <v>83</v>
      </c>
      <c r="D20" s="73"/>
      <c r="E20" s="59"/>
      <c r="F20" s="59"/>
      <c r="G20" s="59"/>
      <c r="H20" s="59"/>
      <c r="I20" s="59"/>
      <c r="J20" s="59"/>
    </row>
    <row r="21" spans="1:10" ht="22.5">
      <c r="A21" s="71"/>
      <c r="B21" s="65" t="s">
        <v>76</v>
      </c>
      <c r="C21" s="66" t="s">
        <v>90</v>
      </c>
      <c r="D21" s="73"/>
      <c r="E21" s="59"/>
      <c r="F21" s="59"/>
      <c r="G21" s="59"/>
      <c r="H21" s="59"/>
      <c r="I21" s="59"/>
      <c r="J21" s="59"/>
    </row>
    <row r="22" spans="1:10" ht="22.5">
      <c r="A22" s="71"/>
      <c r="B22" s="65" t="s">
        <v>76</v>
      </c>
      <c r="C22" s="66" t="s">
        <v>84</v>
      </c>
      <c r="D22" s="73"/>
      <c r="E22" s="59"/>
      <c r="F22" s="59"/>
      <c r="G22" s="59"/>
      <c r="H22" s="59"/>
      <c r="I22" s="59"/>
      <c r="J22" s="59"/>
    </row>
    <row r="23" spans="1:10" ht="15.75" thickBot="1">
      <c r="A23" s="71"/>
      <c r="B23" s="68"/>
      <c r="C23" s="69"/>
      <c r="D23" s="71"/>
    </row>
    <row r="24" spans="1:10" ht="15.75" thickTop="1">
      <c r="A24" s="71"/>
      <c r="B24" s="71"/>
      <c r="C24" s="71"/>
      <c r="D24" s="71"/>
    </row>
    <row r="25" spans="1:10">
      <c r="A25" s="71"/>
      <c r="B25" s="71"/>
      <c r="C25" s="71"/>
      <c r="D25" s="71"/>
    </row>
    <row r="26" spans="1:10">
      <c r="A26" s="71"/>
      <c r="B26" s="71"/>
      <c r="C26" s="71"/>
      <c r="D26" s="71"/>
    </row>
  </sheetData>
  <mergeCells count="2">
    <mergeCell ref="C17:C19"/>
    <mergeCell ref="B1:C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colBreaks count="1" manualBreakCount="1">
    <brk id="3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69"/>
  <sheetViews>
    <sheetView tabSelected="1" view="pageBreakPreview" zoomScaleNormal="100" zoomScaleSheetLayoutView="100" workbookViewId="0">
      <selection activeCell="C9" sqref="C9:P9"/>
    </sheetView>
  </sheetViews>
  <sheetFormatPr baseColWidth="10" defaultRowHeight="15"/>
  <cols>
    <col min="1" max="1" width="5" bestFit="1" customWidth="1"/>
    <col min="2" max="2" width="35.7109375" customWidth="1"/>
    <col min="3" max="33" width="2.7109375" customWidth="1"/>
  </cols>
  <sheetData>
    <row r="1" spans="1:33" ht="15" customHeight="1">
      <c r="A1" s="106" t="s">
        <v>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2" spans="1:33" ht="1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>
      <c r="A3" s="109" t="s">
        <v>15</v>
      </c>
      <c r="B3" s="109"/>
      <c r="C3" s="108" t="s">
        <v>88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10" t="s">
        <v>56</v>
      </c>
      <c r="R3" s="110"/>
      <c r="S3" s="110"/>
      <c r="T3" s="110"/>
      <c r="U3" s="110"/>
      <c r="V3" s="110"/>
      <c r="W3" s="110"/>
      <c r="X3" s="110"/>
      <c r="Y3" s="110"/>
      <c r="Z3" s="111" t="s">
        <v>88</v>
      </c>
      <c r="AA3" s="111"/>
      <c r="AB3" s="111"/>
      <c r="AC3" s="111"/>
      <c r="AD3" s="111"/>
      <c r="AE3" s="111"/>
      <c r="AF3" s="111"/>
      <c r="AG3" s="111"/>
    </row>
    <row r="4" spans="1:33" s="47" customForma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</row>
    <row r="5" spans="1:33">
      <c r="A5" s="109" t="s">
        <v>16</v>
      </c>
      <c r="B5" s="109"/>
      <c r="C5" s="107" t="s">
        <v>91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</row>
    <row r="6" spans="1:33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</row>
    <row r="7" spans="1:33">
      <c r="A7" s="109" t="s">
        <v>21</v>
      </c>
      <c r="B7" s="109"/>
      <c r="C7" s="117" t="s">
        <v>50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9" t="s">
        <v>14</v>
      </c>
      <c r="R7" s="119"/>
      <c r="S7" s="119"/>
      <c r="T7" s="119"/>
      <c r="U7" s="119"/>
      <c r="V7" s="119"/>
      <c r="W7" s="119"/>
      <c r="X7" s="119"/>
      <c r="Y7" s="119"/>
      <c r="Z7" s="118" t="s">
        <v>88</v>
      </c>
      <c r="AA7" s="118"/>
      <c r="AB7" s="118"/>
      <c r="AC7" s="118"/>
      <c r="AD7" s="118"/>
      <c r="AE7" s="118"/>
      <c r="AF7" s="118"/>
      <c r="AG7" s="118"/>
    </row>
    <row r="8" spans="1:3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</row>
    <row r="9" spans="1:33" ht="15" customHeight="1">
      <c r="A9" s="109" t="s">
        <v>51</v>
      </c>
      <c r="B9" s="109"/>
      <c r="C9" s="117" t="s">
        <v>61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</row>
    <row r="10" spans="1:33" ht="15" customHeight="1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</row>
    <row r="11" spans="1:33" ht="15" customHeight="1">
      <c r="A11" s="109" t="s">
        <v>18</v>
      </c>
      <c r="B11" s="109"/>
      <c r="C11" s="108" t="s">
        <v>66</v>
      </c>
      <c r="D11" s="108"/>
      <c r="E11" s="108"/>
      <c r="F11" s="108"/>
      <c r="G11" s="108"/>
      <c r="H11" s="108"/>
      <c r="I11" s="108"/>
      <c r="J11" s="108"/>
      <c r="K11" s="121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</row>
    <row r="12" spans="1:33" ht="15" customHeight="1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</row>
    <row r="13" spans="1:33" ht="15" customHeight="1">
      <c r="A13" s="109" t="s">
        <v>52</v>
      </c>
      <c r="B13" s="109"/>
      <c r="C13" s="117" t="s">
        <v>93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</row>
    <row r="14" spans="1:3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</row>
    <row r="15" spans="1:33" ht="15" customHeight="1">
      <c r="A15" s="106" t="s">
        <v>54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</row>
    <row r="16" spans="1:33" ht="15" customHeight="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</row>
    <row r="17" spans="1:33">
      <c r="A17" s="113" t="s">
        <v>45</v>
      </c>
      <c r="B17" s="114" t="s">
        <v>17</v>
      </c>
      <c r="C17" s="104" t="s">
        <v>64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94"/>
      <c r="Y17" s="95"/>
      <c r="Z17" s="95"/>
      <c r="AA17" s="95"/>
      <c r="AB17" s="95"/>
      <c r="AC17" s="95"/>
      <c r="AD17" s="95"/>
      <c r="AE17" s="95"/>
      <c r="AF17" s="95"/>
      <c r="AG17" s="96"/>
    </row>
    <row r="18" spans="1:33">
      <c r="A18" s="113"/>
      <c r="B18" s="115"/>
      <c r="C18" s="56">
        <v>1</v>
      </c>
      <c r="D18" s="56">
        <v>2</v>
      </c>
      <c r="E18" s="56">
        <v>3</v>
      </c>
      <c r="F18" s="56">
        <v>4</v>
      </c>
      <c r="G18" s="56">
        <v>5</v>
      </c>
      <c r="H18" s="56">
        <v>6</v>
      </c>
      <c r="I18" s="56">
        <v>7</v>
      </c>
      <c r="J18" s="56">
        <v>8</v>
      </c>
      <c r="K18" s="56">
        <v>9</v>
      </c>
      <c r="L18" s="56">
        <v>10</v>
      </c>
      <c r="M18" s="56">
        <v>11</v>
      </c>
      <c r="N18" s="56">
        <v>12</v>
      </c>
      <c r="O18" s="56">
        <v>13</v>
      </c>
      <c r="P18" s="56">
        <v>14</v>
      </c>
      <c r="Q18" s="56">
        <v>15</v>
      </c>
      <c r="R18" s="56">
        <v>16</v>
      </c>
      <c r="S18" s="56">
        <v>17</v>
      </c>
      <c r="T18" s="56">
        <v>18</v>
      </c>
      <c r="U18" s="56">
        <v>19</v>
      </c>
      <c r="V18" s="56">
        <v>20</v>
      </c>
      <c r="W18" s="56">
        <v>21</v>
      </c>
      <c r="X18" s="97"/>
      <c r="Y18" s="98"/>
      <c r="Z18" s="98"/>
      <c r="AA18" s="98"/>
      <c r="AB18" s="98"/>
      <c r="AC18" s="98"/>
      <c r="AD18" s="98"/>
      <c r="AE18" s="98"/>
      <c r="AF18" s="98"/>
      <c r="AG18" s="99"/>
    </row>
    <row r="19" spans="1:33">
      <c r="A19" s="14">
        <v>1</v>
      </c>
      <c r="B19" s="7"/>
      <c r="C19" s="57"/>
      <c r="D19" s="57"/>
      <c r="E19" s="57"/>
      <c r="F19" s="57"/>
      <c r="G19" s="78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97"/>
      <c r="Y19" s="98"/>
      <c r="Z19" s="98"/>
      <c r="AA19" s="98"/>
      <c r="AB19" s="98"/>
      <c r="AC19" s="98"/>
      <c r="AD19" s="98"/>
      <c r="AE19" s="98"/>
      <c r="AF19" s="98"/>
      <c r="AG19" s="99"/>
    </row>
    <row r="20" spans="1:33">
      <c r="A20" s="14">
        <v>2</v>
      </c>
      <c r="B20" s="7"/>
      <c r="C20" s="57"/>
      <c r="D20" s="57"/>
      <c r="E20" s="57"/>
      <c r="F20" s="57"/>
      <c r="G20" s="78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97"/>
      <c r="Y20" s="98"/>
      <c r="Z20" s="98"/>
      <c r="AA20" s="98"/>
      <c r="AB20" s="98"/>
      <c r="AC20" s="98"/>
      <c r="AD20" s="98"/>
      <c r="AE20" s="98"/>
      <c r="AF20" s="98"/>
      <c r="AG20" s="99"/>
    </row>
    <row r="21" spans="1:33">
      <c r="A21" s="14">
        <v>3</v>
      </c>
      <c r="B21" s="7"/>
      <c r="C21" s="57"/>
      <c r="D21" s="57"/>
      <c r="E21" s="57"/>
      <c r="F21" s="57"/>
      <c r="G21" s="78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97"/>
      <c r="Y21" s="98"/>
      <c r="Z21" s="98"/>
      <c r="AA21" s="98"/>
      <c r="AB21" s="98"/>
      <c r="AC21" s="98"/>
      <c r="AD21" s="98"/>
      <c r="AE21" s="98"/>
      <c r="AF21" s="98"/>
      <c r="AG21" s="99"/>
    </row>
    <row r="22" spans="1:33">
      <c r="A22" s="14">
        <v>4</v>
      </c>
      <c r="B22" s="7"/>
      <c r="C22" s="57"/>
      <c r="D22" s="57"/>
      <c r="E22" s="57"/>
      <c r="F22" s="57"/>
      <c r="G22" s="78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97"/>
      <c r="Y22" s="98"/>
      <c r="Z22" s="98"/>
      <c r="AA22" s="98"/>
      <c r="AB22" s="98"/>
      <c r="AC22" s="98"/>
      <c r="AD22" s="98"/>
      <c r="AE22" s="98"/>
      <c r="AF22" s="98"/>
      <c r="AG22" s="99"/>
    </row>
    <row r="23" spans="1:33">
      <c r="A23" s="14">
        <v>5</v>
      </c>
      <c r="B23" s="7"/>
      <c r="C23" s="57"/>
      <c r="D23" s="57"/>
      <c r="E23" s="57"/>
      <c r="F23" s="57"/>
      <c r="G23" s="78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97"/>
      <c r="Y23" s="98"/>
      <c r="Z23" s="98"/>
      <c r="AA23" s="98"/>
      <c r="AB23" s="98"/>
      <c r="AC23" s="98"/>
      <c r="AD23" s="98"/>
      <c r="AE23" s="98"/>
      <c r="AF23" s="98"/>
      <c r="AG23" s="99"/>
    </row>
    <row r="24" spans="1:33">
      <c r="A24" s="14">
        <v>6</v>
      </c>
      <c r="B24" s="7"/>
      <c r="C24" s="57"/>
      <c r="D24" s="57"/>
      <c r="E24" s="57"/>
      <c r="F24" s="57"/>
      <c r="G24" s="78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97"/>
      <c r="Y24" s="98"/>
      <c r="Z24" s="98"/>
      <c r="AA24" s="98"/>
      <c r="AB24" s="98"/>
      <c r="AC24" s="98"/>
      <c r="AD24" s="98"/>
      <c r="AE24" s="98"/>
      <c r="AF24" s="98"/>
      <c r="AG24" s="99"/>
    </row>
    <row r="25" spans="1:33">
      <c r="A25" s="14">
        <v>7</v>
      </c>
      <c r="B25" s="7"/>
      <c r="C25" s="57"/>
      <c r="D25" s="57"/>
      <c r="E25" s="57"/>
      <c r="F25" s="57"/>
      <c r="G25" s="78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97"/>
      <c r="Y25" s="98"/>
      <c r="Z25" s="98"/>
      <c r="AA25" s="98"/>
      <c r="AB25" s="98"/>
      <c r="AC25" s="98"/>
      <c r="AD25" s="98"/>
      <c r="AE25" s="98"/>
      <c r="AF25" s="98"/>
      <c r="AG25" s="99"/>
    </row>
    <row r="26" spans="1:33">
      <c r="A26" s="14">
        <v>8</v>
      </c>
      <c r="B26" s="7"/>
      <c r="C26" s="57"/>
      <c r="D26" s="57"/>
      <c r="E26" s="57"/>
      <c r="F26" s="57"/>
      <c r="G26" s="78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100"/>
      <c r="Y26" s="101"/>
      <c r="Z26" s="101"/>
      <c r="AA26" s="101"/>
      <c r="AB26" s="101"/>
      <c r="AC26" s="101"/>
      <c r="AD26" s="101"/>
      <c r="AE26" s="101"/>
      <c r="AF26" s="101"/>
      <c r="AG26" s="102"/>
    </row>
    <row r="27" spans="1:33">
      <c r="A27" s="14">
        <v>9</v>
      </c>
      <c r="B27" s="7"/>
      <c r="C27" s="57"/>
      <c r="D27" s="57"/>
      <c r="E27" s="57"/>
      <c r="F27" s="57"/>
      <c r="G27" s="78"/>
      <c r="H27" s="57"/>
      <c r="I27" s="57"/>
      <c r="J27" s="57"/>
      <c r="K27" s="57"/>
      <c r="L27" s="57"/>
      <c r="M27" s="57"/>
      <c r="N27" s="57"/>
      <c r="O27" s="57"/>
      <c r="P27" s="75"/>
      <c r="Q27" s="75"/>
      <c r="R27" s="75"/>
      <c r="S27" s="75"/>
      <c r="T27" s="75"/>
      <c r="U27" s="75"/>
      <c r="V27" s="75"/>
      <c r="W27" s="75"/>
      <c r="X27" s="79"/>
      <c r="Y27" s="79"/>
      <c r="Z27" s="79"/>
      <c r="AA27" s="79"/>
      <c r="AB27" s="79"/>
      <c r="AC27" s="79"/>
      <c r="AD27" s="79"/>
      <c r="AE27" s="79"/>
      <c r="AF27" s="79"/>
      <c r="AG27" s="79"/>
    </row>
    <row r="28" spans="1:33">
      <c r="A28" s="14">
        <v>10</v>
      </c>
      <c r="B28" s="7"/>
      <c r="C28" s="57"/>
      <c r="D28" s="57"/>
      <c r="E28" s="57"/>
      <c r="F28" s="57"/>
      <c r="G28" s="78"/>
      <c r="H28" s="57"/>
      <c r="I28" s="57"/>
      <c r="J28" s="57"/>
      <c r="K28" s="57"/>
      <c r="L28" s="57"/>
      <c r="M28" s="57"/>
      <c r="N28" s="57"/>
      <c r="O28" s="57"/>
      <c r="P28" s="75"/>
      <c r="Q28" s="75"/>
      <c r="R28" s="75"/>
      <c r="S28" s="75"/>
      <c r="T28" s="75"/>
      <c r="U28" s="75"/>
      <c r="V28" s="75"/>
      <c r="W28" s="75"/>
      <c r="X28" s="79"/>
      <c r="Y28" s="79"/>
      <c r="Z28" s="79"/>
      <c r="AA28" s="79"/>
      <c r="AB28" s="79"/>
      <c r="AC28" s="79"/>
      <c r="AD28" s="79"/>
      <c r="AE28" s="79"/>
      <c r="AF28" s="79"/>
      <c r="AG28" s="79"/>
    </row>
    <row r="29" spans="1:33">
      <c r="A29" s="14">
        <v>11</v>
      </c>
      <c r="B29" s="7"/>
      <c r="C29" s="57"/>
      <c r="D29" s="57"/>
      <c r="E29" s="57"/>
      <c r="F29" s="57"/>
      <c r="G29" s="78"/>
      <c r="H29" s="57"/>
      <c r="I29" s="57"/>
      <c r="J29" s="57"/>
      <c r="K29" s="57"/>
      <c r="L29" s="57"/>
      <c r="M29" s="57"/>
      <c r="N29" s="57"/>
      <c r="O29" s="57"/>
      <c r="P29" s="75"/>
      <c r="Q29" s="75"/>
      <c r="R29" s="75"/>
      <c r="S29" s="75"/>
      <c r="T29" s="75"/>
      <c r="U29" s="75"/>
      <c r="V29" s="75"/>
      <c r="W29" s="75"/>
      <c r="X29" s="79"/>
      <c r="Y29" s="79"/>
      <c r="Z29" s="79"/>
      <c r="AA29" s="79"/>
      <c r="AB29" s="79"/>
      <c r="AC29" s="79"/>
      <c r="AD29" s="79"/>
      <c r="AE29" s="79"/>
      <c r="AF29" s="79"/>
      <c r="AG29" s="79"/>
    </row>
    <row r="30" spans="1:33">
      <c r="A30" s="14">
        <v>12</v>
      </c>
      <c r="B30" s="7"/>
      <c r="C30" s="57"/>
      <c r="D30" s="57"/>
      <c r="E30" s="57"/>
      <c r="F30" s="57"/>
      <c r="G30" s="78"/>
      <c r="H30" s="57"/>
      <c r="I30" s="57"/>
      <c r="J30" s="57"/>
      <c r="K30" s="57"/>
      <c r="L30" s="57"/>
      <c r="M30" s="57"/>
      <c r="N30" s="57"/>
      <c r="O30" s="57"/>
      <c r="P30" s="75"/>
      <c r="Q30" s="75"/>
      <c r="R30" s="75"/>
      <c r="S30" s="75"/>
      <c r="T30" s="75"/>
      <c r="U30" s="75"/>
      <c r="V30" s="75"/>
      <c r="W30" s="75"/>
      <c r="X30" s="79"/>
      <c r="Y30" s="79"/>
      <c r="Z30" s="79"/>
      <c r="AA30" s="79"/>
      <c r="AB30" s="79"/>
      <c r="AC30" s="79"/>
      <c r="AD30" s="79"/>
      <c r="AE30" s="79"/>
      <c r="AF30" s="79"/>
      <c r="AG30" s="79"/>
    </row>
    <row r="31" spans="1:33">
      <c r="A31" s="14">
        <v>13</v>
      </c>
      <c r="B31" s="7"/>
      <c r="C31" s="57"/>
      <c r="D31" s="57"/>
      <c r="E31" s="57"/>
      <c r="F31" s="57"/>
      <c r="G31" s="78"/>
      <c r="H31" s="57"/>
      <c r="I31" s="57"/>
      <c r="J31" s="57"/>
      <c r="K31" s="57"/>
      <c r="L31" s="57"/>
      <c r="M31" s="57"/>
      <c r="N31" s="57"/>
      <c r="O31" s="57"/>
      <c r="P31" s="75"/>
      <c r="Q31" s="75"/>
      <c r="R31" s="75"/>
      <c r="S31" s="75"/>
      <c r="T31" s="75"/>
      <c r="U31" s="75"/>
      <c r="V31" s="75"/>
      <c r="W31" s="75"/>
      <c r="X31" s="79"/>
      <c r="Y31" s="79"/>
      <c r="Z31" s="79"/>
      <c r="AA31" s="79"/>
      <c r="AB31" s="79"/>
      <c r="AC31" s="79"/>
      <c r="AD31" s="79"/>
      <c r="AE31" s="79"/>
      <c r="AF31" s="79"/>
      <c r="AG31" s="79"/>
    </row>
    <row r="32" spans="1:33">
      <c r="A32" s="14">
        <v>14</v>
      </c>
      <c r="B32" s="7"/>
      <c r="C32" s="57"/>
      <c r="D32" s="57"/>
      <c r="E32" s="57"/>
      <c r="F32" s="57"/>
      <c r="G32" s="78"/>
      <c r="H32" s="57"/>
      <c r="I32" s="57"/>
      <c r="J32" s="57"/>
      <c r="K32" s="57"/>
      <c r="L32" s="57"/>
      <c r="M32" s="57"/>
      <c r="N32" s="57"/>
      <c r="O32" s="57"/>
      <c r="P32" s="75"/>
      <c r="Q32" s="75"/>
      <c r="R32" s="75"/>
      <c r="S32" s="75"/>
      <c r="T32" s="75"/>
      <c r="U32" s="75"/>
      <c r="V32" s="75"/>
      <c r="W32" s="75"/>
      <c r="X32" s="79"/>
      <c r="Y32" s="79"/>
      <c r="Z32" s="79"/>
      <c r="AA32" s="79"/>
      <c r="AB32" s="79"/>
      <c r="AC32" s="79"/>
      <c r="AD32" s="79"/>
      <c r="AE32" s="79"/>
      <c r="AF32" s="79"/>
      <c r="AG32" s="79"/>
    </row>
    <row r="33" spans="1:33">
      <c r="A33" s="14">
        <v>15</v>
      </c>
      <c r="B33" s="7"/>
      <c r="C33" s="57"/>
      <c r="D33" s="57"/>
      <c r="E33" s="57"/>
      <c r="F33" s="57"/>
      <c r="G33" s="78"/>
      <c r="H33" s="57"/>
      <c r="I33" s="57"/>
      <c r="J33" s="57"/>
      <c r="K33" s="57"/>
      <c r="L33" s="57"/>
      <c r="M33" s="57"/>
      <c r="N33" s="57"/>
      <c r="O33" s="57"/>
      <c r="P33" s="75"/>
      <c r="Q33" s="75"/>
      <c r="R33" s="75"/>
      <c r="S33" s="75"/>
      <c r="T33" s="75"/>
      <c r="U33" s="75"/>
      <c r="V33" s="75"/>
      <c r="W33" s="75"/>
      <c r="X33" s="79"/>
      <c r="Y33" s="79"/>
      <c r="Z33" s="79"/>
      <c r="AA33" s="79"/>
      <c r="AB33" s="79"/>
      <c r="AC33" s="79"/>
      <c r="AD33" s="79"/>
      <c r="AE33" s="79"/>
      <c r="AF33" s="79"/>
      <c r="AG33" s="79"/>
    </row>
    <row r="34" spans="1:33">
      <c r="A34" s="14">
        <v>16</v>
      </c>
      <c r="B34" s="7"/>
      <c r="C34" s="57"/>
      <c r="D34" s="57"/>
      <c r="E34" s="57"/>
      <c r="F34" s="57"/>
      <c r="G34" s="78"/>
      <c r="H34" s="57"/>
      <c r="I34" s="57"/>
      <c r="J34" s="57"/>
      <c r="K34" s="57"/>
      <c r="L34" s="57"/>
      <c r="M34" s="57"/>
      <c r="N34" s="57"/>
      <c r="O34" s="57"/>
      <c r="P34" s="75"/>
      <c r="Q34" s="75"/>
      <c r="R34" s="75"/>
      <c r="S34" s="75"/>
      <c r="T34" s="75"/>
      <c r="U34" s="75"/>
      <c r="V34" s="75"/>
      <c r="W34" s="75"/>
      <c r="X34" s="79"/>
      <c r="Y34" s="79"/>
      <c r="Z34" s="79"/>
      <c r="AA34" s="79"/>
      <c r="AB34" s="79"/>
      <c r="AC34" s="79"/>
      <c r="AD34" s="79"/>
      <c r="AE34" s="79"/>
      <c r="AF34" s="79"/>
      <c r="AG34" s="79"/>
    </row>
    <row r="35" spans="1:33">
      <c r="A35" s="14">
        <v>17</v>
      </c>
      <c r="B35" s="7"/>
      <c r="C35" s="57"/>
      <c r="D35" s="57"/>
      <c r="E35" s="57"/>
      <c r="F35" s="57"/>
      <c r="G35" s="78"/>
      <c r="H35" s="57"/>
      <c r="I35" s="57"/>
      <c r="J35" s="57"/>
      <c r="K35" s="57"/>
      <c r="L35" s="57"/>
      <c r="M35" s="57"/>
      <c r="N35" s="57"/>
      <c r="O35" s="57"/>
      <c r="P35" s="75"/>
      <c r="Q35" s="75"/>
      <c r="R35" s="75"/>
      <c r="S35" s="75"/>
      <c r="T35" s="75"/>
      <c r="U35" s="75"/>
      <c r="V35" s="75"/>
      <c r="W35" s="75"/>
      <c r="X35" s="79"/>
      <c r="Y35" s="79"/>
      <c r="Z35" s="79"/>
      <c r="AA35" s="79"/>
      <c r="AB35" s="79"/>
      <c r="AC35" s="79"/>
      <c r="AD35" s="79"/>
      <c r="AE35" s="79"/>
      <c r="AF35" s="79"/>
      <c r="AG35" s="79"/>
    </row>
    <row r="36" spans="1:33">
      <c r="A36" s="14">
        <v>18</v>
      </c>
      <c r="B36" s="7"/>
      <c r="C36" s="57"/>
      <c r="D36" s="57"/>
      <c r="E36" s="57"/>
      <c r="F36" s="57"/>
      <c r="G36" s="78"/>
      <c r="H36" s="57"/>
      <c r="I36" s="57"/>
      <c r="J36" s="57"/>
      <c r="K36" s="57"/>
      <c r="L36" s="57"/>
      <c r="M36" s="57"/>
      <c r="N36" s="57"/>
      <c r="O36" s="57"/>
      <c r="P36" s="75"/>
      <c r="Q36" s="75"/>
      <c r="R36" s="75"/>
      <c r="S36" s="75"/>
      <c r="T36" s="75"/>
      <c r="U36" s="75"/>
      <c r="V36" s="75"/>
      <c r="W36" s="75"/>
      <c r="X36" s="79"/>
      <c r="Y36" s="79"/>
      <c r="Z36" s="79"/>
      <c r="AA36" s="79"/>
      <c r="AB36" s="79"/>
      <c r="AC36" s="79"/>
      <c r="AD36" s="79"/>
      <c r="AE36" s="79"/>
      <c r="AF36" s="79"/>
      <c r="AG36" s="79"/>
    </row>
    <row r="37" spans="1:33">
      <c r="A37" s="14">
        <v>19</v>
      </c>
      <c r="B37" s="7"/>
      <c r="C37" s="57"/>
      <c r="D37" s="57"/>
      <c r="E37" s="57"/>
      <c r="F37" s="57"/>
      <c r="G37" s="78"/>
      <c r="H37" s="57"/>
      <c r="I37" s="57"/>
      <c r="J37" s="57"/>
      <c r="K37" s="57"/>
      <c r="L37" s="57"/>
      <c r="M37" s="57"/>
      <c r="N37" s="57"/>
      <c r="O37" s="57"/>
      <c r="P37" s="75"/>
      <c r="Q37" s="75"/>
      <c r="R37" s="75"/>
      <c r="S37" s="75"/>
      <c r="T37" s="75"/>
      <c r="U37" s="75"/>
      <c r="V37" s="75"/>
      <c r="W37" s="75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8" spans="1:33">
      <c r="A38" s="14">
        <v>20</v>
      </c>
      <c r="B38" s="7"/>
      <c r="C38" s="57"/>
      <c r="D38" s="57"/>
      <c r="E38" s="57"/>
      <c r="F38" s="57"/>
      <c r="G38" s="78"/>
      <c r="H38" s="57"/>
      <c r="I38" s="57"/>
      <c r="J38" s="57"/>
      <c r="K38" s="57"/>
      <c r="L38" s="57"/>
      <c r="M38" s="57"/>
      <c r="N38" s="57"/>
      <c r="O38" s="57"/>
      <c r="P38" s="75"/>
      <c r="Q38" s="75"/>
      <c r="R38" s="75"/>
      <c r="S38" s="75"/>
      <c r="T38" s="75"/>
      <c r="U38" s="75"/>
      <c r="V38" s="75"/>
      <c r="W38" s="75"/>
      <c r="X38" s="79"/>
      <c r="Y38" s="79"/>
      <c r="Z38" s="79"/>
      <c r="AA38" s="79"/>
      <c r="AB38" s="79"/>
      <c r="AC38" s="79"/>
      <c r="AD38" s="79"/>
      <c r="AE38" s="79"/>
      <c r="AF38" s="79"/>
      <c r="AG38" s="79"/>
    </row>
    <row r="39" spans="1:33">
      <c r="A39" s="14">
        <v>21</v>
      </c>
      <c r="B39" s="7"/>
      <c r="C39" s="57"/>
      <c r="D39" s="57"/>
      <c r="E39" s="57"/>
      <c r="F39" s="57"/>
      <c r="G39" s="78"/>
      <c r="H39" s="57"/>
      <c r="I39" s="57"/>
      <c r="J39" s="57"/>
      <c r="K39" s="57"/>
      <c r="L39" s="57"/>
      <c r="M39" s="57"/>
      <c r="N39" s="57"/>
      <c r="O39" s="57"/>
      <c r="P39" s="75"/>
      <c r="Q39" s="75"/>
      <c r="R39" s="75"/>
      <c r="S39" s="75"/>
      <c r="T39" s="75"/>
      <c r="U39" s="75"/>
      <c r="V39" s="75"/>
      <c r="W39" s="75"/>
      <c r="X39" s="79"/>
      <c r="Y39" s="79"/>
      <c r="Z39" s="79"/>
      <c r="AA39" s="79"/>
      <c r="AB39" s="79"/>
      <c r="AC39" s="79"/>
      <c r="AD39" s="79"/>
      <c r="AE39" s="79"/>
      <c r="AF39" s="79"/>
      <c r="AG39" s="79"/>
    </row>
    <row r="40" spans="1:33">
      <c r="A40" s="14">
        <v>22</v>
      </c>
      <c r="B40" s="7"/>
      <c r="C40" s="57"/>
      <c r="D40" s="57"/>
      <c r="E40" s="57"/>
      <c r="F40" s="57"/>
      <c r="G40" s="78"/>
      <c r="H40" s="57"/>
      <c r="I40" s="57"/>
      <c r="J40" s="57"/>
      <c r="K40" s="57"/>
      <c r="L40" s="57"/>
      <c r="M40" s="57"/>
      <c r="N40" s="57"/>
      <c r="O40" s="57"/>
      <c r="P40" s="75"/>
      <c r="Q40" s="75"/>
      <c r="R40" s="75"/>
      <c r="S40" s="75"/>
      <c r="T40" s="75"/>
      <c r="U40" s="75"/>
      <c r="V40" s="75"/>
      <c r="W40" s="75"/>
      <c r="X40" s="79"/>
      <c r="Y40" s="79"/>
      <c r="Z40" s="79"/>
      <c r="AA40" s="79"/>
      <c r="AB40" s="79"/>
      <c r="AC40" s="79"/>
      <c r="AD40" s="79"/>
      <c r="AE40" s="79"/>
      <c r="AF40" s="79"/>
      <c r="AG40" s="79"/>
    </row>
    <row r="41" spans="1:33">
      <c r="A41" s="14">
        <v>23</v>
      </c>
      <c r="B41" s="7"/>
      <c r="C41" s="57"/>
      <c r="D41" s="57"/>
      <c r="E41" s="57"/>
      <c r="F41" s="57"/>
      <c r="G41" s="78"/>
      <c r="H41" s="57"/>
      <c r="I41" s="57"/>
      <c r="J41" s="57"/>
      <c r="K41" s="57"/>
      <c r="L41" s="57"/>
      <c r="M41" s="57"/>
      <c r="N41" s="57"/>
      <c r="O41" s="57"/>
      <c r="P41" s="75"/>
      <c r="Q41" s="75"/>
      <c r="R41" s="75"/>
      <c r="S41" s="75"/>
      <c r="T41" s="75"/>
      <c r="U41" s="75"/>
      <c r="V41" s="75"/>
      <c r="W41" s="75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1:33">
      <c r="A42" s="14">
        <v>24</v>
      </c>
      <c r="B42" s="7"/>
      <c r="C42" s="57"/>
      <c r="D42" s="57"/>
      <c r="E42" s="57"/>
      <c r="F42" s="57"/>
      <c r="G42" s="78"/>
      <c r="H42" s="57"/>
      <c r="I42" s="57"/>
      <c r="J42" s="57"/>
      <c r="K42" s="57"/>
      <c r="L42" s="57"/>
      <c r="M42" s="57"/>
      <c r="N42" s="57"/>
      <c r="O42" s="57"/>
      <c r="P42" s="75"/>
      <c r="Q42" s="75"/>
      <c r="R42" s="75"/>
      <c r="S42" s="75"/>
      <c r="T42" s="75"/>
      <c r="U42" s="75"/>
      <c r="V42" s="75"/>
      <c r="W42" s="75"/>
      <c r="X42" s="79"/>
      <c r="Y42" s="79"/>
      <c r="Z42" s="79"/>
      <c r="AA42" s="79"/>
      <c r="AB42" s="79"/>
      <c r="AC42" s="79"/>
      <c r="AD42" s="79"/>
      <c r="AE42" s="79"/>
      <c r="AF42" s="79"/>
      <c r="AG42" s="79"/>
    </row>
    <row r="43" spans="1:33">
      <c r="A43" s="14">
        <v>25</v>
      </c>
      <c r="B43" s="7"/>
      <c r="C43" s="57"/>
      <c r="D43" s="57"/>
      <c r="E43" s="57"/>
      <c r="F43" s="57"/>
      <c r="G43" s="78"/>
      <c r="H43" s="57"/>
      <c r="I43" s="57"/>
      <c r="J43" s="57"/>
      <c r="K43" s="57"/>
      <c r="L43" s="57"/>
      <c r="M43" s="57"/>
      <c r="N43" s="57"/>
      <c r="O43" s="57"/>
      <c r="P43" s="75"/>
      <c r="Q43" s="75"/>
      <c r="R43" s="75"/>
      <c r="S43" s="75"/>
      <c r="T43" s="75"/>
      <c r="U43" s="75"/>
      <c r="V43" s="75"/>
      <c r="W43" s="75"/>
      <c r="X43" s="79"/>
      <c r="Y43" s="79"/>
      <c r="Z43" s="79"/>
      <c r="AA43" s="79"/>
      <c r="AB43" s="79"/>
      <c r="AC43" s="79"/>
      <c r="AD43" s="79"/>
      <c r="AE43" s="79"/>
      <c r="AF43" s="79"/>
      <c r="AG43" s="79"/>
    </row>
    <row r="44" spans="1:33">
      <c r="A44" s="14">
        <v>26</v>
      </c>
      <c r="B44" s="7"/>
      <c r="C44" s="57"/>
      <c r="D44" s="57"/>
      <c r="E44" s="57"/>
      <c r="F44" s="57"/>
      <c r="G44" s="78"/>
      <c r="H44" s="57"/>
      <c r="I44" s="57"/>
      <c r="J44" s="57"/>
      <c r="K44" s="57"/>
      <c r="L44" s="57"/>
      <c r="M44" s="57"/>
      <c r="N44" s="57"/>
      <c r="O44" s="57"/>
      <c r="P44" s="75"/>
      <c r="Q44" s="75"/>
      <c r="R44" s="75"/>
      <c r="S44" s="75"/>
      <c r="T44" s="75"/>
      <c r="U44" s="75"/>
      <c r="V44" s="75"/>
      <c r="W44" s="75"/>
      <c r="X44" s="79"/>
      <c r="Y44" s="79"/>
      <c r="Z44" s="79"/>
      <c r="AA44" s="79"/>
      <c r="AB44" s="79"/>
      <c r="AC44" s="79"/>
      <c r="AD44" s="79"/>
      <c r="AE44" s="79"/>
      <c r="AF44" s="79"/>
      <c r="AG44" s="79"/>
    </row>
    <row r="45" spans="1:33">
      <c r="A45" s="14">
        <v>27</v>
      </c>
      <c r="B45" s="7"/>
      <c r="C45" s="57"/>
      <c r="D45" s="57"/>
      <c r="E45" s="57"/>
      <c r="F45" s="57"/>
      <c r="G45" s="78"/>
      <c r="H45" s="57"/>
      <c r="I45" s="57"/>
      <c r="J45" s="57"/>
      <c r="K45" s="57"/>
      <c r="L45" s="57"/>
      <c r="M45" s="57"/>
      <c r="N45" s="57"/>
      <c r="O45" s="57"/>
      <c r="P45" s="75"/>
      <c r="Q45" s="75"/>
      <c r="R45" s="75"/>
      <c r="S45" s="75"/>
      <c r="T45" s="75"/>
      <c r="U45" s="75"/>
      <c r="V45" s="75"/>
      <c r="W45" s="75"/>
      <c r="X45" s="79"/>
      <c r="Y45" s="79"/>
      <c r="Z45" s="79"/>
      <c r="AA45" s="79"/>
      <c r="AB45" s="79"/>
      <c r="AC45" s="79"/>
      <c r="AD45" s="79"/>
      <c r="AE45" s="79"/>
      <c r="AF45" s="79"/>
      <c r="AG45" s="79"/>
    </row>
    <row r="46" spans="1:33">
      <c r="A46" s="14">
        <v>28</v>
      </c>
      <c r="B46" s="7"/>
      <c r="C46" s="57"/>
      <c r="D46" s="57"/>
      <c r="E46" s="57"/>
      <c r="F46" s="57"/>
      <c r="G46" s="78"/>
      <c r="H46" s="57"/>
      <c r="I46" s="57"/>
      <c r="J46" s="57"/>
      <c r="K46" s="57"/>
      <c r="L46" s="57"/>
      <c r="M46" s="57"/>
      <c r="N46" s="57"/>
      <c r="O46" s="57"/>
      <c r="P46" s="75"/>
      <c r="Q46" s="75"/>
      <c r="R46" s="75"/>
      <c r="S46" s="75"/>
      <c r="T46" s="75"/>
      <c r="U46" s="75"/>
      <c r="V46" s="75"/>
      <c r="W46" s="75"/>
      <c r="X46" s="79"/>
      <c r="Y46" s="79"/>
      <c r="Z46" s="79"/>
      <c r="AA46" s="79"/>
      <c r="AB46" s="79"/>
      <c r="AC46" s="79"/>
      <c r="AD46" s="79"/>
      <c r="AE46" s="79"/>
      <c r="AF46" s="79"/>
      <c r="AG46" s="79"/>
    </row>
    <row r="47" spans="1:33">
      <c r="A47" s="14">
        <v>29</v>
      </c>
      <c r="B47" s="7"/>
      <c r="C47" s="57"/>
      <c r="D47" s="57"/>
      <c r="E47" s="57"/>
      <c r="F47" s="57"/>
      <c r="G47" s="78"/>
      <c r="H47" s="57"/>
      <c r="I47" s="57"/>
      <c r="J47" s="57"/>
      <c r="K47" s="57"/>
      <c r="L47" s="57"/>
      <c r="M47" s="57"/>
      <c r="N47" s="57"/>
      <c r="O47" s="57"/>
      <c r="P47" s="75"/>
      <c r="Q47" s="75"/>
      <c r="R47" s="75"/>
      <c r="S47" s="75"/>
      <c r="T47" s="75"/>
      <c r="U47" s="75"/>
      <c r="V47" s="75"/>
      <c r="W47" s="75"/>
      <c r="X47" s="79"/>
      <c r="Y47" s="79"/>
      <c r="Z47" s="79"/>
      <c r="AA47" s="79"/>
      <c r="AB47" s="79"/>
      <c r="AC47" s="79"/>
      <c r="AD47" s="79"/>
      <c r="AE47" s="79"/>
      <c r="AF47" s="79"/>
      <c r="AG47" s="79"/>
    </row>
    <row r="48" spans="1:33">
      <c r="A48" s="14">
        <v>30</v>
      </c>
      <c r="B48" s="7"/>
      <c r="C48" s="57"/>
      <c r="D48" s="57"/>
      <c r="E48" s="57"/>
      <c r="F48" s="57"/>
      <c r="G48" s="78"/>
      <c r="H48" s="57"/>
      <c r="I48" s="57"/>
      <c r="J48" s="57"/>
      <c r="K48" s="57"/>
      <c r="L48" s="57"/>
      <c r="M48" s="57"/>
      <c r="N48" s="57"/>
      <c r="O48" s="57"/>
      <c r="P48" s="75"/>
      <c r="Q48" s="75"/>
      <c r="R48" s="75"/>
      <c r="S48" s="75"/>
      <c r="T48" s="75"/>
      <c r="U48" s="75"/>
      <c r="V48" s="75"/>
      <c r="W48" s="75"/>
      <c r="X48" s="79"/>
      <c r="Y48" s="79"/>
      <c r="Z48" s="79"/>
      <c r="AA48" s="79"/>
      <c r="AB48" s="79"/>
      <c r="AC48" s="79"/>
      <c r="AD48" s="79"/>
      <c r="AE48" s="79"/>
      <c r="AF48" s="79"/>
      <c r="AG48" s="79"/>
    </row>
    <row r="49" spans="1:33">
      <c r="A49" s="14">
        <v>31</v>
      </c>
      <c r="B49" s="7"/>
      <c r="C49" s="57"/>
      <c r="D49" s="57"/>
      <c r="E49" s="57"/>
      <c r="F49" s="57"/>
      <c r="G49" s="78"/>
      <c r="H49" s="57"/>
      <c r="I49" s="57"/>
      <c r="J49" s="57"/>
      <c r="K49" s="57"/>
      <c r="L49" s="57"/>
      <c r="M49" s="57"/>
      <c r="N49" s="57"/>
      <c r="O49" s="57"/>
      <c r="P49" s="75"/>
      <c r="Q49" s="75"/>
      <c r="R49" s="75"/>
      <c r="S49" s="75"/>
      <c r="T49" s="75"/>
      <c r="U49" s="75"/>
      <c r="V49" s="75"/>
      <c r="W49" s="75"/>
      <c r="X49" s="79"/>
      <c r="Y49" s="79"/>
      <c r="Z49" s="79"/>
      <c r="AA49" s="79"/>
      <c r="AB49" s="79"/>
      <c r="AC49" s="79"/>
      <c r="AD49" s="79"/>
      <c r="AE49" s="79"/>
      <c r="AF49" s="79"/>
      <c r="AG49" s="79"/>
    </row>
    <row r="50" spans="1:33">
      <c r="A50" s="14">
        <v>32</v>
      </c>
      <c r="B50" s="7"/>
      <c r="C50" s="57"/>
      <c r="D50" s="57"/>
      <c r="E50" s="57"/>
      <c r="F50" s="57"/>
      <c r="G50" s="78"/>
      <c r="H50" s="57"/>
      <c r="I50" s="57"/>
      <c r="J50" s="57"/>
      <c r="K50" s="57"/>
      <c r="L50" s="57"/>
      <c r="M50" s="57"/>
      <c r="N50" s="57"/>
      <c r="O50" s="57"/>
      <c r="P50" s="75"/>
      <c r="Q50" s="75"/>
      <c r="R50" s="75"/>
      <c r="S50" s="75"/>
      <c r="T50" s="75"/>
      <c r="U50" s="75"/>
      <c r="V50" s="75"/>
      <c r="W50" s="75"/>
      <c r="X50" s="79"/>
      <c r="Y50" s="79"/>
      <c r="Z50" s="79"/>
      <c r="AA50" s="79"/>
      <c r="AB50" s="79"/>
      <c r="AC50" s="79"/>
      <c r="AD50" s="79"/>
      <c r="AE50" s="79"/>
      <c r="AF50" s="79"/>
      <c r="AG50" s="79"/>
    </row>
    <row r="51" spans="1:33">
      <c r="A51" s="14">
        <v>33</v>
      </c>
      <c r="B51" s="7"/>
      <c r="C51" s="57"/>
      <c r="D51" s="57"/>
      <c r="E51" s="57"/>
      <c r="F51" s="57"/>
      <c r="G51" s="78"/>
      <c r="H51" s="57"/>
      <c r="I51" s="57"/>
      <c r="J51" s="57"/>
      <c r="K51" s="57"/>
      <c r="L51" s="57"/>
      <c r="M51" s="57"/>
      <c r="N51" s="57"/>
      <c r="O51" s="57"/>
      <c r="P51" s="75"/>
      <c r="Q51" s="75"/>
      <c r="R51" s="75"/>
      <c r="S51" s="75"/>
      <c r="T51" s="75"/>
      <c r="U51" s="75"/>
      <c r="V51" s="75"/>
      <c r="W51" s="75"/>
      <c r="X51" s="79"/>
      <c r="Y51" s="79"/>
      <c r="Z51" s="79"/>
      <c r="AA51" s="79"/>
      <c r="AB51" s="79"/>
      <c r="AC51" s="79"/>
      <c r="AD51" s="79"/>
      <c r="AE51" s="79"/>
      <c r="AF51" s="79"/>
      <c r="AG51" s="79"/>
    </row>
    <row r="52" spans="1:33">
      <c r="A52" s="14">
        <v>34</v>
      </c>
      <c r="B52" s="7"/>
      <c r="C52" s="57"/>
      <c r="D52" s="57"/>
      <c r="E52" s="57"/>
      <c r="F52" s="57"/>
      <c r="G52" s="78"/>
      <c r="H52" s="57"/>
      <c r="I52" s="57"/>
      <c r="J52" s="57"/>
      <c r="K52" s="57"/>
      <c r="L52" s="57"/>
      <c r="M52" s="57"/>
      <c r="N52" s="57"/>
      <c r="O52" s="57"/>
      <c r="P52" s="75"/>
      <c r="Q52" s="75"/>
      <c r="R52" s="75"/>
      <c r="S52" s="75"/>
      <c r="T52" s="75"/>
      <c r="U52" s="75"/>
      <c r="V52" s="75"/>
      <c r="W52" s="75"/>
      <c r="X52" s="79"/>
      <c r="Y52" s="79"/>
      <c r="Z52" s="79"/>
      <c r="AA52" s="79"/>
      <c r="AB52" s="79"/>
      <c r="AC52" s="79"/>
      <c r="AD52" s="79"/>
      <c r="AE52" s="79"/>
      <c r="AF52" s="79"/>
      <c r="AG52" s="79"/>
    </row>
    <row r="53" spans="1:33">
      <c r="A53" s="14">
        <v>35</v>
      </c>
      <c r="B53" s="7"/>
      <c r="C53" s="57"/>
      <c r="D53" s="57"/>
      <c r="E53" s="57"/>
      <c r="F53" s="57"/>
      <c r="G53" s="78"/>
      <c r="H53" s="57"/>
      <c r="I53" s="57"/>
      <c r="J53" s="57"/>
      <c r="K53" s="57"/>
      <c r="L53" s="57"/>
      <c r="M53" s="57"/>
      <c r="N53" s="57"/>
      <c r="O53" s="57"/>
      <c r="P53" s="75"/>
      <c r="Q53" s="75"/>
      <c r="R53" s="75"/>
      <c r="S53" s="75"/>
      <c r="T53" s="75"/>
      <c r="U53" s="75"/>
      <c r="V53" s="75"/>
      <c r="W53" s="75"/>
      <c r="X53" s="79"/>
      <c r="Y53" s="79"/>
      <c r="Z53" s="79"/>
      <c r="AA53" s="79"/>
      <c r="AB53" s="79"/>
      <c r="AC53" s="79"/>
      <c r="AD53" s="79"/>
      <c r="AE53" s="79"/>
      <c r="AF53" s="79"/>
      <c r="AG53" s="79"/>
    </row>
    <row r="54" spans="1:33">
      <c r="A54" s="14">
        <v>36</v>
      </c>
      <c r="B54" s="7"/>
      <c r="C54" s="57"/>
      <c r="D54" s="57"/>
      <c r="E54" s="57"/>
      <c r="F54" s="57"/>
      <c r="G54" s="78"/>
      <c r="H54" s="57"/>
      <c r="I54" s="57"/>
      <c r="J54" s="57"/>
      <c r="K54" s="57"/>
      <c r="L54" s="57"/>
      <c r="M54" s="57"/>
      <c r="N54" s="57"/>
      <c r="O54" s="57"/>
      <c r="P54" s="75"/>
      <c r="Q54" s="75"/>
      <c r="R54" s="75"/>
      <c r="S54" s="75"/>
      <c r="T54" s="75"/>
      <c r="U54" s="75"/>
      <c r="V54" s="75"/>
      <c r="W54" s="75"/>
      <c r="X54" s="79"/>
      <c r="Y54" s="79"/>
      <c r="Z54" s="79"/>
      <c r="AA54" s="79"/>
      <c r="AB54" s="79"/>
      <c r="AC54" s="79"/>
      <c r="AD54" s="79"/>
      <c r="AE54" s="79"/>
      <c r="AF54" s="79"/>
      <c r="AG54" s="79"/>
    </row>
    <row r="55" spans="1:33">
      <c r="A55" s="14">
        <v>37</v>
      </c>
      <c r="B55" s="7"/>
      <c r="C55" s="57"/>
      <c r="D55" s="57"/>
      <c r="E55" s="57"/>
      <c r="F55" s="57"/>
      <c r="G55" s="78"/>
      <c r="H55" s="57"/>
      <c r="I55" s="57"/>
      <c r="J55" s="57"/>
      <c r="K55" s="57"/>
      <c r="L55" s="57"/>
      <c r="M55" s="57"/>
      <c r="N55" s="57"/>
      <c r="O55" s="57"/>
      <c r="P55" s="75"/>
      <c r="Q55" s="75"/>
      <c r="R55" s="75"/>
      <c r="S55" s="75"/>
      <c r="T55" s="75"/>
      <c r="U55" s="75"/>
      <c r="V55" s="75"/>
      <c r="W55" s="75"/>
      <c r="X55" s="79"/>
      <c r="Y55" s="79"/>
      <c r="Z55" s="79"/>
      <c r="AA55" s="79"/>
      <c r="AB55" s="79"/>
      <c r="AC55" s="79"/>
      <c r="AD55" s="79"/>
      <c r="AE55" s="79"/>
      <c r="AF55" s="79"/>
      <c r="AG55" s="79"/>
    </row>
    <row r="56" spans="1:33">
      <c r="A56" s="14">
        <v>38</v>
      </c>
      <c r="B56" s="7"/>
      <c r="C56" s="57"/>
      <c r="D56" s="57"/>
      <c r="E56" s="57"/>
      <c r="F56" s="57"/>
      <c r="G56" s="78"/>
      <c r="H56" s="57"/>
      <c r="I56" s="57"/>
      <c r="J56" s="57"/>
      <c r="K56" s="57"/>
      <c r="L56" s="57"/>
      <c r="M56" s="57"/>
      <c r="N56" s="57"/>
      <c r="O56" s="57"/>
      <c r="P56" s="75"/>
      <c r="Q56" s="75"/>
      <c r="R56" s="75"/>
      <c r="S56" s="75"/>
      <c r="T56" s="75"/>
      <c r="U56" s="75"/>
      <c r="V56" s="75"/>
      <c r="W56" s="75"/>
      <c r="X56" s="79"/>
      <c r="Y56" s="79"/>
      <c r="Z56" s="79"/>
      <c r="AA56" s="79"/>
      <c r="AB56" s="79"/>
      <c r="AC56" s="79"/>
      <c r="AD56" s="79"/>
      <c r="AE56" s="79"/>
      <c r="AF56" s="79"/>
      <c r="AG56" s="79"/>
    </row>
    <row r="57" spans="1:33">
      <c r="A57" s="14">
        <v>39</v>
      </c>
      <c r="B57" s="7"/>
      <c r="C57" s="57"/>
      <c r="D57" s="57"/>
      <c r="E57" s="57"/>
      <c r="F57" s="57"/>
      <c r="G57" s="78"/>
      <c r="H57" s="57"/>
      <c r="I57" s="57"/>
      <c r="J57" s="57"/>
      <c r="K57" s="57"/>
      <c r="L57" s="57"/>
      <c r="M57" s="57"/>
      <c r="N57" s="57"/>
      <c r="O57" s="57"/>
      <c r="P57" s="75"/>
      <c r="Q57" s="75"/>
      <c r="R57" s="75"/>
      <c r="S57" s="75"/>
      <c r="T57" s="75"/>
      <c r="U57" s="75"/>
      <c r="V57" s="75"/>
      <c r="W57" s="75"/>
      <c r="X57" s="79"/>
      <c r="Y57" s="79"/>
      <c r="Z57" s="79"/>
      <c r="AA57" s="79"/>
      <c r="AB57" s="79"/>
      <c r="AC57" s="79"/>
      <c r="AD57" s="79"/>
      <c r="AE57" s="79"/>
      <c r="AF57" s="79"/>
      <c r="AG57" s="79"/>
    </row>
    <row r="58" spans="1:33">
      <c r="A58" s="14">
        <v>40</v>
      </c>
      <c r="B58" s="7"/>
      <c r="C58" s="57"/>
      <c r="D58" s="57"/>
      <c r="E58" s="57"/>
      <c r="F58" s="57"/>
      <c r="G58" s="78"/>
      <c r="H58" s="57"/>
      <c r="I58" s="57"/>
      <c r="J58" s="57"/>
      <c r="K58" s="57"/>
      <c r="L58" s="57"/>
      <c r="M58" s="57"/>
      <c r="N58" s="57"/>
      <c r="O58" s="57"/>
      <c r="P58" s="75"/>
      <c r="Q58" s="75"/>
      <c r="R58" s="75"/>
      <c r="S58" s="75"/>
      <c r="T58" s="75"/>
      <c r="U58" s="75"/>
      <c r="V58" s="75"/>
      <c r="W58" s="75"/>
      <c r="X58" s="79"/>
      <c r="Y58" s="79"/>
      <c r="Z58" s="79"/>
      <c r="AA58" s="79"/>
      <c r="AB58" s="79"/>
      <c r="AC58" s="79"/>
      <c r="AD58" s="79"/>
      <c r="AE58" s="79"/>
      <c r="AF58" s="79"/>
      <c r="AG58" s="79"/>
    </row>
    <row r="59" spans="1:33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</row>
    <row r="60" spans="1:33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</row>
    <row r="61" spans="1:33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</row>
    <row r="62" spans="1:33"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>
      <c r="C63" s="1"/>
    </row>
    <row r="64" spans="1:3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</sheetData>
  <mergeCells count="31">
    <mergeCell ref="A6:AG6"/>
    <mergeCell ref="Z7:AG7"/>
    <mergeCell ref="Q7:Y7"/>
    <mergeCell ref="A10:P10"/>
    <mergeCell ref="C11:J11"/>
    <mergeCell ref="K11:P11"/>
    <mergeCell ref="C9:P9"/>
    <mergeCell ref="C7:P7"/>
    <mergeCell ref="A8:AG8"/>
    <mergeCell ref="Q9:AG13"/>
    <mergeCell ref="A15:AG16"/>
    <mergeCell ref="A13:B13"/>
    <mergeCell ref="A12:P12"/>
    <mergeCell ref="A14:AG14"/>
    <mergeCell ref="C13:P13"/>
    <mergeCell ref="X17:AG26"/>
    <mergeCell ref="A59:AG61"/>
    <mergeCell ref="C17:W17"/>
    <mergeCell ref="A1:AG2"/>
    <mergeCell ref="C5:AG5"/>
    <mergeCell ref="A7:B7"/>
    <mergeCell ref="A9:B9"/>
    <mergeCell ref="A5:B5"/>
    <mergeCell ref="A3:B3"/>
    <mergeCell ref="C3:P3"/>
    <mergeCell ref="Q3:Y3"/>
    <mergeCell ref="Z3:AG3"/>
    <mergeCell ref="A4:AG4"/>
    <mergeCell ref="A11:B11"/>
    <mergeCell ref="A17:A18"/>
    <mergeCell ref="B17:B18"/>
  </mergeCell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REPORTE!$N$5:$N$9</xm:f>
          </x14:formula1>
          <xm:sqref>C3:P3</xm:sqref>
        </x14:dataValidation>
        <x14:dataValidation type="list" allowBlank="1" showInputMessage="1" showErrorMessage="1">
          <x14:formula1>
            <xm:f>REPORTE!$U$5:$U$7</xm:f>
          </x14:formula1>
          <xm:sqref>Z3:AG3</xm:sqref>
        </x14:dataValidation>
        <x14:dataValidation type="list" allowBlank="1" showInputMessage="1" showErrorMessage="1">
          <x14:formula1>
            <xm:f>REPORTE!$N$10:$N$12</xm:f>
          </x14:formula1>
          <xm:sqref>Z7:AG7</xm:sqref>
        </x14:dataValidation>
        <x14:dataValidation type="list" allowBlank="1" showInputMessage="1" showErrorMessage="1">
          <x14:formula1>
            <xm:f>REPORTE!$H$7:$H$10</xm:f>
          </x14:formula1>
          <xm:sqref>C19:W58</xm:sqref>
        </x14:dataValidation>
        <x14:dataValidation type="list" allowBlank="1" showInputMessage="1" showErrorMessage="1">
          <x14:formula1>
            <xm:f>REPORTE!$AC$5:$AC$14</xm:f>
          </x14:formula1>
          <xm:sqref>C11:J11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K59"/>
  <sheetViews>
    <sheetView view="pageBreakPreview" topLeftCell="E1" zoomScaleNormal="100" zoomScaleSheetLayoutView="100" workbookViewId="0">
      <selection activeCell="BU13" sqref="BU13"/>
    </sheetView>
  </sheetViews>
  <sheetFormatPr baseColWidth="10" defaultRowHeight="15"/>
  <cols>
    <col min="1" max="3" width="7.7109375" hidden="1" customWidth="1"/>
    <col min="4" max="4" width="20.7109375" style="17" hidden="1" customWidth="1"/>
    <col min="5" max="5" width="15.7109375" style="17" customWidth="1"/>
    <col min="6" max="6" width="10.7109375" customWidth="1"/>
    <col min="7" max="27" width="2.7109375" hidden="1" customWidth="1"/>
    <col min="28" max="28" width="8.7109375" style="10" hidden="1" customWidth="1"/>
    <col min="29" max="49" width="2.7109375" hidden="1" customWidth="1"/>
    <col min="50" max="50" width="3.85546875" hidden="1" customWidth="1"/>
    <col min="51" max="59" width="2.7109375" customWidth="1"/>
    <col min="60" max="60" width="3.140625" customWidth="1"/>
    <col min="61" max="62" width="3.42578125" customWidth="1"/>
    <col min="63" max="63" width="3.7109375" customWidth="1"/>
    <col min="64" max="64" width="3.5703125" customWidth="1"/>
    <col min="65" max="65" width="3.7109375" customWidth="1"/>
    <col min="66" max="67" width="3.42578125" customWidth="1"/>
    <col min="68" max="68" width="3.7109375" customWidth="1"/>
    <col min="69" max="69" width="3.5703125" customWidth="1"/>
    <col min="70" max="71" width="3.7109375" customWidth="1"/>
    <col min="72" max="72" width="4.7109375" customWidth="1"/>
    <col min="73" max="73" width="15.7109375" customWidth="1"/>
    <col min="74" max="74" width="6.7109375" customWidth="1"/>
    <col min="75" max="75" width="2.7109375" customWidth="1"/>
    <col min="76" max="167" width="2.7109375" hidden="1" customWidth="1"/>
  </cols>
  <sheetData>
    <row r="1" spans="1:167">
      <c r="A1" s="10"/>
      <c r="B1" s="10"/>
      <c r="C1" s="10"/>
      <c r="D1" s="19"/>
      <c r="E1" s="19"/>
      <c r="F1" s="20"/>
      <c r="G1" s="2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</row>
    <row r="2" spans="1:167" ht="15.75">
      <c r="A2" s="139" t="str">
        <f>CONCATENATE("RESULTADOS DE LA EVALUACIÓN DE LOGROS DE CAPACIDADES EN"," ",'INGRESO DATOS'!C13)</f>
        <v>RESULTADOS DE LA EVALUACIÓN DE LOGROS DE CAPACIDADES EN MATEMATICA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</row>
    <row r="3" spans="1:167">
      <c r="A3" s="10"/>
      <c r="B3" s="10"/>
      <c r="C3" s="10"/>
      <c r="D3" s="19"/>
      <c r="E3" s="19"/>
      <c r="F3" s="20"/>
      <c r="G3" s="2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</row>
    <row r="4" spans="1:167">
      <c r="A4" s="10"/>
      <c r="B4" s="10"/>
      <c r="C4" s="10"/>
      <c r="D4" s="19"/>
      <c r="E4" s="137" t="s">
        <v>46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0"/>
      <c r="BU4" s="10"/>
      <c r="BV4" s="10"/>
      <c r="BW4" s="2"/>
      <c r="BX4" s="2"/>
      <c r="BY4" s="2"/>
      <c r="BZ4" s="2"/>
      <c r="CA4" s="2"/>
      <c r="CB4" s="2" t="s">
        <v>0</v>
      </c>
      <c r="CC4" s="2"/>
      <c r="CD4" s="2"/>
      <c r="CE4" s="2"/>
      <c r="CF4" s="2"/>
      <c r="CG4" s="2"/>
      <c r="CH4" s="2"/>
      <c r="CI4" s="2"/>
      <c r="CJ4" s="2"/>
      <c r="CK4" s="2" t="s">
        <v>1</v>
      </c>
      <c r="CL4" s="2"/>
      <c r="CM4" s="2"/>
      <c r="CN4" s="2"/>
      <c r="CO4" s="2"/>
      <c r="CP4" s="2" t="s">
        <v>2</v>
      </c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</row>
    <row r="5" spans="1:167" ht="15" customHeight="1">
      <c r="A5" s="10"/>
      <c r="B5" s="10"/>
      <c r="C5" s="10"/>
      <c r="D5" s="19"/>
      <c r="E5" s="109" t="s">
        <v>3</v>
      </c>
      <c r="F5" s="109"/>
      <c r="G5" s="20"/>
      <c r="H5" s="10"/>
      <c r="I5" s="10"/>
      <c r="J5" s="10"/>
      <c r="K5" s="10"/>
      <c r="L5" s="10"/>
      <c r="M5" s="10"/>
      <c r="N5" s="10" t="s">
        <v>5</v>
      </c>
      <c r="O5" s="10"/>
      <c r="P5" s="10"/>
      <c r="Q5" s="10"/>
      <c r="R5" s="10"/>
      <c r="S5" s="10"/>
      <c r="T5" s="10"/>
      <c r="U5" s="10" t="s">
        <v>29</v>
      </c>
      <c r="V5" s="10"/>
      <c r="W5" s="10"/>
      <c r="X5" s="10"/>
      <c r="Y5" s="10"/>
      <c r="Z5" s="10"/>
      <c r="AA5" s="10"/>
      <c r="AC5" s="10" t="s">
        <v>66</v>
      </c>
      <c r="AD5" s="10"/>
      <c r="AE5" s="10" t="s">
        <v>57</v>
      </c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33">
        <v>1</v>
      </c>
      <c r="AZ5" s="33">
        <v>2</v>
      </c>
      <c r="BA5" s="33">
        <v>3</v>
      </c>
      <c r="BB5" s="33">
        <v>4</v>
      </c>
      <c r="BC5" s="33">
        <v>5</v>
      </c>
      <c r="BD5" s="33">
        <v>6</v>
      </c>
      <c r="BE5" s="33">
        <v>7</v>
      </c>
      <c r="BF5" s="33">
        <v>8</v>
      </c>
      <c r="BG5" s="33">
        <v>9</v>
      </c>
      <c r="BH5" s="33">
        <v>10</v>
      </c>
      <c r="BI5" s="33">
        <v>11</v>
      </c>
      <c r="BJ5" s="33">
        <v>12</v>
      </c>
      <c r="BK5" s="33">
        <v>13</v>
      </c>
      <c r="BL5" s="33">
        <v>14</v>
      </c>
      <c r="BM5" s="33">
        <v>15</v>
      </c>
      <c r="BN5" s="33">
        <v>16</v>
      </c>
      <c r="BO5" s="33">
        <v>17</v>
      </c>
      <c r="BP5" s="33">
        <v>18</v>
      </c>
      <c r="BQ5" s="33">
        <v>19</v>
      </c>
      <c r="BR5" s="33">
        <v>20</v>
      </c>
      <c r="BS5" s="33">
        <v>21</v>
      </c>
      <c r="BT5" s="10"/>
      <c r="BU5" s="140" t="s">
        <v>4</v>
      </c>
      <c r="BV5" s="141"/>
      <c r="BW5" s="2"/>
      <c r="BX5" s="2"/>
      <c r="BY5" s="2"/>
      <c r="BZ5" s="2"/>
      <c r="CA5" s="2"/>
      <c r="CB5" s="142" t="s">
        <v>38</v>
      </c>
      <c r="CC5" s="143"/>
      <c r="CD5" s="142" t="s">
        <v>39</v>
      </c>
      <c r="CE5" s="143"/>
      <c r="CF5" s="142" t="s">
        <v>41</v>
      </c>
      <c r="CG5" s="143"/>
      <c r="CH5" s="142" t="s">
        <v>40</v>
      </c>
      <c r="CI5" s="143"/>
      <c r="CJ5" s="2"/>
      <c r="CK5" s="142" t="s">
        <v>42</v>
      </c>
      <c r="CL5" s="143"/>
      <c r="CM5" s="142" t="s">
        <v>43</v>
      </c>
      <c r="CN5" s="143"/>
      <c r="CO5" s="2"/>
      <c r="CP5" s="142" t="s">
        <v>44</v>
      </c>
      <c r="CQ5" s="143"/>
      <c r="CR5" s="142" t="s">
        <v>6</v>
      </c>
      <c r="CS5" s="143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</row>
    <row r="6" spans="1:167">
      <c r="A6" s="10"/>
      <c r="B6" s="10"/>
      <c r="C6" s="10"/>
      <c r="D6" s="19"/>
      <c r="E6" s="135" t="s">
        <v>7</v>
      </c>
      <c r="F6" s="135"/>
      <c r="G6" s="20"/>
      <c r="H6" s="10"/>
      <c r="I6" s="10"/>
      <c r="J6" s="10"/>
      <c r="K6" s="10"/>
      <c r="L6" s="10"/>
      <c r="M6" s="10"/>
      <c r="N6" s="10" t="s">
        <v>24</v>
      </c>
      <c r="O6" s="10"/>
      <c r="P6" s="10"/>
      <c r="Q6" s="10"/>
      <c r="R6" s="10"/>
      <c r="S6" s="10"/>
      <c r="T6" s="10"/>
      <c r="U6" s="10" t="s">
        <v>6</v>
      </c>
      <c r="V6" s="10"/>
      <c r="W6" s="10"/>
      <c r="X6" s="10"/>
      <c r="Y6" s="10"/>
      <c r="Z6" s="10"/>
      <c r="AA6" s="10"/>
      <c r="AC6" s="10" t="s">
        <v>63</v>
      </c>
      <c r="AD6" s="10"/>
      <c r="AE6" s="10" t="s">
        <v>89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51">
        <f t="shared" ref="AY6:BS6" si="0">COUNTIF(G$17:G$56,"A")</f>
        <v>0</v>
      </c>
      <c r="AZ6" s="51">
        <f t="shared" si="0"/>
        <v>0</v>
      </c>
      <c r="BA6" s="51">
        <f t="shared" si="0"/>
        <v>0</v>
      </c>
      <c r="BB6" s="51">
        <f t="shared" si="0"/>
        <v>0</v>
      </c>
      <c r="BC6" s="51">
        <f t="shared" si="0"/>
        <v>0</v>
      </c>
      <c r="BD6" s="51">
        <f t="shared" si="0"/>
        <v>0</v>
      </c>
      <c r="BE6" s="51">
        <f t="shared" si="0"/>
        <v>0</v>
      </c>
      <c r="BF6" s="51">
        <f t="shared" si="0"/>
        <v>0</v>
      </c>
      <c r="BG6" s="51">
        <f t="shared" si="0"/>
        <v>0</v>
      </c>
      <c r="BH6" s="51">
        <f t="shared" si="0"/>
        <v>0</v>
      </c>
      <c r="BI6" s="51">
        <f t="shared" si="0"/>
        <v>0</v>
      </c>
      <c r="BJ6" s="51">
        <f t="shared" si="0"/>
        <v>0</v>
      </c>
      <c r="BK6" s="51">
        <f t="shared" si="0"/>
        <v>0</v>
      </c>
      <c r="BL6" s="51">
        <f t="shared" si="0"/>
        <v>0</v>
      </c>
      <c r="BM6" s="51">
        <f t="shared" si="0"/>
        <v>0</v>
      </c>
      <c r="BN6" s="51">
        <f t="shared" si="0"/>
        <v>0</v>
      </c>
      <c r="BO6" s="51">
        <f t="shared" si="0"/>
        <v>0</v>
      </c>
      <c r="BP6" s="51">
        <f t="shared" si="0"/>
        <v>0</v>
      </c>
      <c r="BQ6" s="51">
        <f t="shared" si="0"/>
        <v>0</v>
      </c>
      <c r="BR6" s="51">
        <f t="shared" si="0"/>
        <v>0</v>
      </c>
      <c r="BS6" s="51">
        <f t="shared" si="0"/>
        <v>0</v>
      </c>
      <c r="BT6" s="10"/>
      <c r="BU6" s="53" t="s">
        <v>87</v>
      </c>
      <c r="BV6" s="39">
        <f>IF(BU6&lt;&gt;"-",SUBTOTAL(9,FH17:FH56),"")</f>
        <v>0</v>
      </c>
      <c r="BW6" s="2"/>
      <c r="BX6" s="4" t="s">
        <v>22</v>
      </c>
      <c r="BY6" s="4">
        <v>1</v>
      </c>
      <c r="BZ6" s="2"/>
      <c r="CA6" s="2"/>
      <c r="CB6" s="136">
        <f>COUNTIFS($C$17:$C$56,"TACNA",$BU$17:$BU$56,$BU$6)</f>
        <v>0</v>
      </c>
      <c r="CC6" s="136"/>
      <c r="CD6" s="136">
        <f>COUNTIFS($C$17:$C$56,"TARATA",$BU$17:$BU$56,$BU$6)</f>
        <v>0</v>
      </c>
      <c r="CE6" s="136"/>
      <c r="CF6" s="136">
        <f>COUNTIFS($C$17:$C$56,"JORGE BASADRE",$BU$17:$BU$56,$BU$6)</f>
        <v>0</v>
      </c>
      <c r="CG6" s="136"/>
      <c r="CH6" s="136">
        <f>COUNTIFS($C$17:$C$56,"CANDARAVE",$BU$17:$BU$56,$BU$6)</f>
        <v>0</v>
      </c>
      <c r="CI6" s="136"/>
      <c r="CJ6" s="2"/>
      <c r="CK6" s="133">
        <f>COUNTIFS($B$17:$B$56,"PUBLICO",$BU$17:$BU$56,$BU6)</f>
        <v>0</v>
      </c>
      <c r="CL6" s="133"/>
      <c r="CM6" s="133">
        <f>COUNTIFS($B$17:$B$56,"PRIVADO",$BU$17:$BU$56,$BU6)</f>
        <v>0</v>
      </c>
      <c r="CN6" s="133"/>
      <c r="CO6" s="5"/>
      <c r="CP6" s="134">
        <f>COUNTIFS($A$17:$A$56,"URBANO",$BU$17:$BU$56,$BU6)</f>
        <v>0</v>
      </c>
      <c r="CQ6" s="134"/>
      <c r="CR6" s="134">
        <f>COUNTIFS($A$17:$A$56,"RURAL",$BU$17:$BU$56,$BU6)</f>
        <v>0</v>
      </c>
      <c r="CS6" s="134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167">
      <c r="A7" s="10"/>
      <c r="B7" s="10"/>
      <c r="C7" s="10"/>
      <c r="D7" s="19"/>
      <c r="E7" s="109" t="s">
        <v>8</v>
      </c>
      <c r="F7" s="109"/>
      <c r="G7" s="20"/>
      <c r="H7" s="10" t="s">
        <v>66</v>
      </c>
      <c r="I7" s="10"/>
      <c r="J7" s="10" t="s">
        <v>50</v>
      </c>
      <c r="K7" s="10"/>
      <c r="L7" s="10"/>
      <c r="M7" s="10"/>
      <c r="N7" s="10" t="s">
        <v>25</v>
      </c>
      <c r="O7" s="10"/>
      <c r="P7" s="10"/>
      <c r="Q7" s="10"/>
      <c r="R7" s="10"/>
      <c r="S7" s="10"/>
      <c r="T7" s="10"/>
      <c r="U7" s="76" t="s">
        <v>88</v>
      </c>
      <c r="V7" s="10"/>
      <c r="W7" s="10"/>
      <c r="X7" s="10"/>
      <c r="Y7" s="10"/>
      <c r="Z7" s="10"/>
      <c r="AA7" s="10"/>
      <c r="AC7" s="10" t="s">
        <v>67</v>
      </c>
      <c r="AD7" s="10"/>
      <c r="AE7" s="10" t="s">
        <v>58</v>
      </c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52">
        <f t="shared" ref="AY7:BS7" si="1">COUNTIF(G$17:G$56,"B")</f>
        <v>0</v>
      </c>
      <c r="AZ7" s="52">
        <f t="shared" si="1"/>
        <v>0</v>
      </c>
      <c r="BA7" s="52">
        <f t="shared" si="1"/>
        <v>0</v>
      </c>
      <c r="BB7" s="52">
        <f t="shared" si="1"/>
        <v>0</v>
      </c>
      <c r="BC7" s="52">
        <f t="shared" si="1"/>
        <v>0</v>
      </c>
      <c r="BD7" s="52">
        <f t="shared" si="1"/>
        <v>0</v>
      </c>
      <c r="BE7" s="52">
        <f t="shared" si="1"/>
        <v>0</v>
      </c>
      <c r="BF7" s="52">
        <f t="shared" si="1"/>
        <v>0</v>
      </c>
      <c r="BG7" s="52">
        <f t="shared" si="1"/>
        <v>0</v>
      </c>
      <c r="BH7" s="52">
        <f t="shared" si="1"/>
        <v>0</v>
      </c>
      <c r="BI7" s="52">
        <f t="shared" si="1"/>
        <v>0</v>
      </c>
      <c r="BJ7" s="52">
        <f t="shared" si="1"/>
        <v>0</v>
      </c>
      <c r="BK7" s="52">
        <f t="shared" si="1"/>
        <v>0</v>
      </c>
      <c r="BL7" s="52">
        <f t="shared" si="1"/>
        <v>0</v>
      </c>
      <c r="BM7" s="52">
        <f t="shared" si="1"/>
        <v>0</v>
      </c>
      <c r="BN7" s="52">
        <f t="shared" si="1"/>
        <v>0</v>
      </c>
      <c r="BO7" s="52">
        <f t="shared" si="1"/>
        <v>0</v>
      </c>
      <c r="BP7" s="52">
        <f t="shared" si="1"/>
        <v>0</v>
      </c>
      <c r="BQ7" s="52">
        <f t="shared" si="1"/>
        <v>0</v>
      </c>
      <c r="BR7" s="52">
        <f t="shared" si="1"/>
        <v>0</v>
      </c>
      <c r="BS7" s="52">
        <f t="shared" si="1"/>
        <v>0</v>
      </c>
      <c r="BT7" s="10"/>
      <c r="BU7" s="53" t="s">
        <v>97</v>
      </c>
      <c r="BV7" s="39">
        <f>IF(BU7&lt;&gt;"-",SUBTOTAL(9,FI17:FI56),"")</f>
        <v>0</v>
      </c>
      <c r="BW7" s="2"/>
      <c r="BX7" s="4" t="s">
        <v>22</v>
      </c>
      <c r="BY7" s="4">
        <v>2</v>
      </c>
      <c r="BZ7" s="2"/>
      <c r="CA7" s="2"/>
      <c r="CB7" s="136">
        <f>COUNTIFS($C$17:$C$56,"TACNA",$BU$17:$BU$56,$BU$7)</f>
        <v>0</v>
      </c>
      <c r="CC7" s="136"/>
      <c r="CD7" s="136">
        <f>COUNTIFS($C$17:$C$56,"TARATA",$BU$17:$BU$56,$BU$7)</f>
        <v>0</v>
      </c>
      <c r="CE7" s="136"/>
      <c r="CF7" s="136">
        <f>COUNTIFS($C$17:$C$56,"JORGE BASADRE",$BU$17:$BU$56,$BU$6)</f>
        <v>0</v>
      </c>
      <c r="CG7" s="136"/>
      <c r="CH7" s="136">
        <f>COUNTIFS($C$17:$C$56,"CANDARAVE",$BU$17:$BU$56,$BU$7)</f>
        <v>0</v>
      </c>
      <c r="CI7" s="136"/>
      <c r="CJ7" s="2"/>
      <c r="CK7" s="133">
        <f>COUNTIFS($B$17:$B$56,"PUBLICO",$BU$17:$BU$56,$BU7)</f>
        <v>0</v>
      </c>
      <c r="CL7" s="133"/>
      <c r="CM7" s="133">
        <f>COUNTIFS($B$17:$B$56,"PRIVADO",$BU$17:$BU$56,$BU7)</f>
        <v>0</v>
      </c>
      <c r="CN7" s="133"/>
      <c r="CO7" s="5"/>
      <c r="CP7" s="134">
        <f>COUNTIFS($A$17:$A$56,"URBANO",$BU$17:$BU$56,$BU7)</f>
        <v>0</v>
      </c>
      <c r="CQ7" s="134"/>
      <c r="CR7" s="134">
        <f>COUNTIFS($A$17:$A$56,"RURAL",$BU$17:$BU$56,$BU7)</f>
        <v>0</v>
      </c>
      <c r="CS7" s="134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167">
      <c r="A8" s="10"/>
      <c r="B8" s="10"/>
      <c r="C8" s="10"/>
      <c r="D8" s="19"/>
      <c r="E8" s="135" t="s">
        <v>9</v>
      </c>
      <c r="F8" s="135"/>
      <c r="G8" s="20"/>
      <c r="H8" s="10" t="s">
        <v>63</v>
      </c>
      <c r="I8" s="10"/>
      <c r="J8" s="10" t="s">
        <v>55</v>
      </c>
      <c r="K8" s="10"/>
      <c r="L8" s="10"/>
      <c r="M8" s="10"/>
      <c r="N8" s="10" t="s">
        <v>26</v>
      </c>
      <c r="O8" s="10"/>
      <c r="P8" s="10"/>
      <c r="Q8" s="10"/>
      <c r="R8" s="10"/>
      <c r="S8" s="10"/>
      <c r="T8" s="10"/>
      <c r="U8" s="10" t="s">
        <v>50</v>
      </c>
      <c r="V8" s="10"/>
      <c r="W8" s="10"/>
      <c r="X8" s="10"/>
      <c r="Y8" s="10"/>
      <c r="Z8" s="10"/>
      <c r="AA8" s="10"/>
      <c r="AC8" s="10" t="s">
        <v>68</v>
      </c>
      <c r="AD8" s="10"/>
      <c r="AE8" s="10" t="s">
        <v>59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51">
        <f>COUNTIF(G$17:G$56,"C")</f>
        <v>0</v>
      </c>
      <c r="AZ8" s="51">
        <f t="shared" ref="AZ8:BS8" si="2">COUNTIF(H$17:H$56,"C")</f>
        <v>0</v>
      </c>
      <c r="BA8" s="51">
        <f t="shared" si="2"/>
        <v>0</v>
      </c>
      <c r="BB8" s="51">
        <f t="shared" si="2"/>
        <v>0</v>
      </c>
      <c r="BC8" s="51">
        <f t="shared" si="2"/>
        <v>0</v>
      </c>
      <c r="BD8" s="51">
        <f t="shared" si="2"/>
        <v>0</v>
      </c>
      <c r="BE8" s="51">
        <f t="shared" si="2"/>
        <v>0</v>
      </c>
      <c r="BF8" s="51">
        <f t="shared" si="2"/>
        <v>0</v>
      </c>
      <c r="BG8" s="51">
        <f t="shared" si="2"/>
        <v>0</v>
      </c>
      <c r="BH8" s="51">
        <f t="shared" si="2"/>
        <v>0</v>
      </c>
      <c r="BI8" s="51">
        <f t="shared" si="2"/>
        <v>0</v>
      </c>
      <c r="BJ8" s="51">
        <f t="shared" si="2"/>
        <v>0</v>
      </c>
      <c r="BK8" s="51">
        <f t="shared" si="2"/>
        <v>0</v>
      </c>
      <c r="BL8" s="51">
        <f t="shared" si="2"/>
        <v>0</v>
      </c>
      <c r="BM8" s="51">
        <f t="shared" si="2"/>
        <v>0</v>
      </c>
      <c r="BN8" s="51">
        <f t="shared" si="2"/>
        <v>0</v>
      </c>
      <c r="BO8" s="51">
        <f t="shared" si="2"/>
        <v>0</v>
      </c>
      <c r="BP8" s="51">
        <f t="shared" si="2"/>
        <v>0</v>
      </c>
      <c r="BQ8" s="51">
        <f t="shared" si="2"/>
        <v>0</v>
      </c>
      <c r="BR8" s="51">
        <f t="shared" si="2"/>
        <v>0</v>
      </c>
      <c r="BS8" s="51">
        <f t="shared" si="2"/>
        <v>0</v>
      </c>
      <c r="BT8" s="10"/>
      <c r="BU8" s="53" t="s">
        <v>98</v>
      </c>
      <c r="BV8" s="39">
        <f>IF(BU8&lt;&gt;"-",SUBTOTAL(9,FJ17:FJ56),"")</f>
        <v>0</v>
      </c>
      <c r="BW8" s="2"/>
      <c r="BX8" s="4" t="s">
        <v>22</v>
      </c>
      <c r="BY8" s="4">
        <v>3</v>
      </c>
      <c r="BZ8" s="2"/>
      <c r="CA8" s="2"/>
      <c r="CB8" s="136">
        <f>COUNTIFS($C$17:$C$56,"TACNA",$BU$17:$BU$56,$BU$8)</f>
        <v>0</v>
      </c>
      <c r="CC8" s="136"/>
      <c r="CD8" s="136">
        <f>COUNTIFS($C$17:$C$56,"TARATA",$BU$17:$BU$56,$BU$8)</f>
        <v>0</v>
      </c>
      <c r="CE8" s="136"/>
      <c r="CF8" s="136">
        <f>COUNTIFS($C$17:$C$56,"JORGE BASADRE",$BU$17:$BU$56,$BU$6)</f>
        <v>0</v>
      </c>
      <c r="CG8" s="136"/>
      <c r="CH8" s="136">
        <f>COUNTIFS($C$17:$C$56,"CANDARAVE",$BU$17:$BU$56,$BU$8)</f>
        <v>0</v>
      </c>
      <c r="CI8" s="136"/>
      <c r="CJ8" s="2"/>
      <c r="CK8" s="133">
        <f>COUNTIFS($B$17:$B$56,"PUBLICO",$BU$17:$BU$56,$BU8)</f>
        <v>0</v>
      </c>
      <c r="CL8" s="133"/>
      <c r="CM8" s="133">
        <f>COUNTIFS($B$17:$B$56,"PRIVADO",$BU$17:$BU$56,$BU8)</f>
        <v>0</v>
      </c>
      <c r="CN8" s="133"/>
      <c r="CO8" s="5"/>
      <c r="CP8" s="134">
        <f>COUNTIFS($A$17:$A$56,"URBANO",$BU$17:$BU$56,$BU8)</f>
        <v>0</v>
      </c>
      <c r="CQ8" s="134"/>
      <c r="CR8" s="134">
        <f>COUNTIFS($A$17:$A$56,"RURAL",$BU$17:$BU$56,$BU8)</f>
        <v>0</v>
      </c>
      <c r="CS8" s="134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167">
      <c r="A9" s="10"/>
      <c r="B9" s="10"/>
      <c r="C9" s="10"/>
      <c r="D9" s="19"/>
      <c r="E9" s="109" t="s">
        <v>10</v>
      </c>
      <c r="F9" s="109"/>
      <c r="G9" s="20"/>
      <c r="H9" s="10" t="s">
        <v>67</v>
      </c>
      <c r="I9" s="10"/>
      <c r="J9" s="10" t="s">
        <v>88</v>
      </c>
      <c r="K9" s="10"/>
      <c r="L9" s="10"/>
      <c r="M9" s="10"/>
      <c r="N9" s="76" t="s">
        <v>88</v>
      </c>
      <c r="O9" s="10"/>
      <c r="P9" s="10"/>
      <c r="Q9" s="10"/>
      <c r="R9" s="10"/>
      <c r="S9" s="10"/>
      <c r="T9" s="10"/>
      <c r="U9" s="10" t="s">
        <v>55</v>
      </c>
      <c r="V9" s="10"/>
      <c r="W9" s="10"/>
      <c r="X9" s="10"/>
      <c r="Y9" s="10"/>
      <c r="Z9" s="10"/>
      <c r="AA9" s="10"/>
      <c r="AC9" s="10" t="s">
        <v>65</v>
      </c>
      <c r="AD9" s="10"/>
      <c r="AE9" s="10" t="s">
        <v>60</v>
      </c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52">
        <f>COUNTIF(G$17:G$56,"D")</f>
        <v>0</v>
      </c>
      <c r="AZ9" s="52">
        <f t="shared" ref="AZ9:BS9" si="3">COUNTIF(H$17:H$56,"D")</f>
        <v>0</v>
      </c>
      <c r="BA9" s="52">
        <f t="shared" si="3"/>
        <v>0</v>
      </c>
      <c r="BB9" s="52">
        <f t="shared" si="3"/>
        <v>0</v>
      </c>
      <c r="BC9" s="52">
        <f t="shared" si="3"/>
        <v>0</v>
      </c>
      <c r="BD9" s="52">
        <f t="shared" si="3"/>
        <v>0</v>
      </c>
      <c r="BE9" s="52">
        <f t="shared" si="3"/>
        <v>0</v>
      </c>
      <c r="BF9" s="52">
        <f t="shared" si="3"/>
        <v>0</v>
      </c>
      <c r="BG9" s="52">
        <f t="shared" si="3"/>
        <v>0</v>
      </c>
      <c r="BH9" s="52">
        <f t="shared" si="3"/>
        <v>0</v>
      </c>
      <c r="BI9" s="52">
        <f t="shared" si="3"/>
        <v>0</v>
      </c>
      <c r="BJ9" s="52">
        <f t="shared" si="3"/>
        <v>0</v>
      </c>
      <c r="BK9" s="52">
        <f t="shared" si="3"/>
        <v>0</v>
      </c>
      <c r="BL9" s="52">
        <f t="shared" si="3"/>
        <v>0</v>
      </c>
      <c r="BM9" s="52">
        <f t="shared" si="3"/>
        <v>0</v>
      </c>
      <c r="BN9" s="52">
        <f t="shared" si="3"/>
        <v>0</v>
      </c>
      <c r="BO9" s="52">
        <f t="shared" si="3"/>
        <v>0</v>
      </c>
      <c r="BP9" s="52">
        <f t="shared" si="3"/>
        <v>0</v>
      </c>
      <c r="BQ9" s="52">
        <f t="shared" si="3"/>
        <v>0</v>
      </c>
      <c r="BR9" s="52">
        <f t="shared" si="3"/>
        <v>0</v>
      </c>
      <c r="BS9" s="52">
        <f t="shared" si="3"/>
        <v>0</v>
      </c>
      <c r="BT9" s="10"/>
      <c r="BU9" s="54" t="s">
        <v>99</v>
      </c>
      <c r="BV9" s="40">
        <f>IF(BU9&lt;&gt;"-",SUBTOTAL(9,FK17:FK56),"")</f>
        <v>0</v>
      </c>
      <c r="BW9" s="2"/>
      <c r="BX9" s="4" t="s">
        <v>22</v>
      </c>
      <c r="BY9" s="4">
        <v>4</v>
      </c>
      <c r="BZ9" s="2"/>
      <c r="CA9" s="2"/>
      <c r="CB9" s="136">
        <f>IF(BU9&lt;&gt;"-",COUNTIFS($C$17:$C$56,"TACNA",$BU$17:$BU$56,$BU$9),"")</f>
        <v>0</v>
      </c>
      <c r="CC9" s="136"/>
      <c r="CD9" s="136">
        <f>IF(BU9&lt;&gt;"-",COUNTIFS($C$17:$C$56,"TARATA",$BU$17:$BU$56,$BU$9),"")</f>
        <v>0</v>
      </c>
      <c r="CE9" s="136"/>
      <c r="CF9" s="136">
        <f>COUNTIFS($C$17:$C$56,"JORGE BASADRE",$BU$17:$BU$56,$BU$6)</f>
        <v>0</v>
      </c>
      <c r="CG9" s="136"/>
      <c r="CH9" s="136">
        <f>IF(BU9&lt;&gt;"-",COUNTIFS($C$17:$C$56,"CANDARAVE",$BU$17:$BU$56,$BU$9),"")</f>
        <v>0</v>
      </c>
      <c r="CI9" s="136"/>
      <c r="CJ9" s="2"/>
      <c r="CK9" s="133">
        <f>IF(BU9&lt;&gt;"-",COUNTIFS($B$17:$B$56,"PUBLICO",$BU$17:$BU$56,$BU9),"")</f>
        <v>0</v>
      </c>
      <c r="CL9" s="133"/>
      <c r="CM9" s="133">
        <f>IF(BU9&lt;&gt;"-",COUNTIFS($B$17:$B$56,"PRIVADO",$BU$17:$BU$56,$BU9),"")</f>
        <v>0</v>
      </c>
      <c r="CN9" s="133"/>
      <c r="CO9" s="5"/>
      <c r="CP9" s="134">
        <f>IF(BU9&lt;&gt;"-",COUNTIFS($A$17:$A$56,"URBANO",$BU$17:$BU$56,$BU9),"")</f>
        <v>0</v>
      </c>
      <c r="CQ9" s="134"/>
      <c r="CR9" s="134">
        <f>IF(BU9&lt;&gt;"-",COUNTIFS($A$17:$A$56,"RURAL",$BU$17:$BU$56,$BU9),"")</f>
        <v>0</v>
      </c>
      <c r="CS9" s="134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167">
      <c r="A10" s="10"/>
      <c r="B10" s="10"/>
      <c r="C10" s="10"/>
      <c r="D10" s="19"/>
      <c r="E10" s="38"/>
      <c r="F10" s="38"/>
      <c r="G10" s="20"/>
      <c r="H10" s="10" t="s">
        <v>68</v>
      </c>
      <c r="I10" s="10"/>
      <c r="J10" s="10"/>
      <c r="K10" s="10"/>
      <c r="L10" s="10"/>
      <c r="M10" s="10"/>
      <c r="N10" s="10" t="s">
        <v>27</v>
      </c>
      <c r="O10" s="10"/>
      <c r="P10" s="10"/>
      <c r="Q10" s="10"/>
      <c r="R10" s="10"/>
      <c r="S10" s="10"/>
      <c r="T10" s="10"/>
      <c r="U10" s="10" t="s">
        <v>61</v>
      </c>
      <c r="V10" s="10"/>
      <c r="W10" s="10"/>
      <c r="X10" s="10"/>
      <c r="Y10" s="10"/>
      <c r="Z10" s="10"/>
      <c r="AA10" s="10"/>
      <c r="AC10" s="10" t="s">
        <v>69</v>
      </c>
      <c r="AD10" s="10"/>
      <c r="AE10" s="76" t="s">
        <v>88</v>
      </c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10"/>
      <c r="BU10" s="10"/>
      <c r="BV10" s="20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167">
      <c r="A11" s="10"/>
      <c r="B11" s="10"/>
      <c r="C11" s="10"/>
      <c r="D11" s="19"/>
      <c r="E11" s="109" t="s">
        <v>11</v>
      </c>
      <c r="F11" s="109"/>
      <c r="G11" s="20"/>
      <c r="H11" s="10"/>
      <c r="I11" s="10"/>
      <c r="J11" s="10"/>
      <c r="K11" s="10"/>
      <c r="L11" s="10"/>
      <c r="M11" s="10"/>
      <c r="N11" s="10" t="s">
        <v>28</v>
      </c>
      <c r="O11" s="10"/>
      <c r="P11" s="10"/>
      <c r="Q11" s="10"/>
      <c r="R11" s="10"/>
      <c r="S11" s="10"/>
      <c r="T11" s="10"/>
      <c r="U11" s="10" t="s">
        <v>62</v>
      </c>
      <c r="V11" s="10"/>
      <c r="W11" s="10"/>
      <c r="X11" s="10"/>
      <c r="Y11" s="10"/>
      <c r="Z11" s="10"/>
      <c r="AA11" s="10"/>
      <c r="AC11" s="10" t="s">
        <v>70</v>
      </c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34" t="str">
        <f t="shared" ref="AY11:BS11" si="4">G13</f>
        <v>A</v>
      </c>
      <c r="AZ11" s="34" t="str">
        <f t="shared" si="4"/>
        <v>B</v>
      </c>
      <c r="BA11" s="34" t="str">
        <f t="shared" si="4"/>
        <v>B</v>
      </c>
      <c r="BB11" s="34" t="str">
        <f t="shared" si="4"/>
        <v>B</v>
      </c>
      <c r="BC11" s="34" t="str">
        <f t="shared" si="4"/>
        <v>C</v>
      </c>
      <c r="BD11" s="34" t="str">
        <f t="shared" si="4"/>
        <v>D</v>
      </c>
      <c r="BE11" s="34" t="str">
        <f t="shared" si="4"/>
        <v>C</v>
      </c>
      <c r="BF11" s="34" t="str">
        <f t="shared" si="4"/>
        <v>B</v>
      </c>
      <c r="BG11" s="34" t="str">
        <f t="shared" si="4"/>
        <v>C</v>
      </c>
      <c r="BH11" s="34" t="str">
        <f t="shared" si="4"/>
        <v>B</v>
      </c>
      <c r="BI11" s="34" t="str">
        <f t="shared" si="4"/>
        <v>B</v>
      </c>
      <c r="BJ11" s="34" t="str">
        <f t="shared" si="4"/>
        <v>C</v>
      </c>
      <c r="BK11" s="34" t="str">
        <f t="shared" si="4"/>
        <v>D</v>
      </c>
      <c r="BL11" s="34" t="str">
        <f t="shared" si="4"/>
        <v>D</v>
      </c>
      <c r="BM11" s="34" t="str">
        <f t="shared" si="4"/>
        <v>C</v>
      </c>
      <c r="BN11" s="34" t="str">
        <f t="shared" si="4"/>
        <v>D</v>
      </c>
      <c r="BO11" s="34" t="str">
        <f t="shared" si="4"/>
        <v>B</v>
      </c>
      <c r="BP11" s="34" t="str">
        <f t="shared" si="4"/>
        <v>D</v>
      </c>
      <c r="BQ11" s="34" t="str">
        <f t="shared" si="4"/>
        <v>D</v>
      </c>
      <c r="BR11" s="34" t="str">
        <f t="shared" si="4"/>
        <v>D</v>
      </c>
      <c r="BS11" s="34" t="str">
        <f t="shared" si="4"/>
        <v>C</v>
      </c>
      <c r="BT11" s="10"/>
      <c r="BU11" s="55" t="s">
        <v>12</v>
      </c>
      <c r="BV11" s="41">
        <f>SUM(BV6:BV9)</f>
        <v>0</v>
      </c>
      <c r="BW11" s="2"/>
      <c r="BX11" s="2"/>
      <c r="BY11" s="2"/>
      <c r="BZ11" s="2"/>
      <c r="CA11" s="2"/>
      <c r="CB11" s="138">
        <f>SUM(CB6:CC9)</f>
        <v>0</v>
      </c>
      <c r="CC11" s="138"/>
      <c r="CD11" s="138">
        <f>SUM(CD6:CE9)</f>
        <v>0</v>
      </c>
      <c r="CE11" s="138"/>
      <c r="CF11" s="138">
        <f>SUM(CF6:CG9)</f>
        <v>0</v>
      </c>
      <c r="CG11" s="138"/>
      <c r="CH11" s="138">
        <f t="shared" ref="CH11:CM11" si="5">SUM(CH6:CI9)</f>
        <v>0</v>
      </c>
      <c r="CI11" s="138"/>
      <c r="CJ11" s="2"/>
      <c r="CK11" s="138">
        <f t="shared" si="5"/>
        <v>0</v>
      </c>
      <c r="CL11" s="138"/>
      <c r="CM11" s="138">
        <f t="shared" si="5"/>
        <v>0</v>
      </c>
      <c r="CN11" s="138"/>
      <c r="CO11" s="2"/>
      <c r="CP11" s="138">
        <f>SUM(CP6:CQ9)</f>
        <v>0</v>
      </c>
      <c r="CQ11" s="138"/>
      <c r="CR11" s="138">
        <f>SUM(CR6:CS9)</f>
        <v>0</v>
      </c>
      <c r="CS11" s="138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</row>
    <row r="12" spans="1:167">
      <c r="A12" s="10"/>
      <c r="B12" s="10"/>
      <c r="C12" s="10"/>
      <c r="D12" s="19"/>
      <c r="E12" s="19"/>
      <c r="F12" s="20"/>
      <c r="G12" s="20"/>
      <c r="H12" s="10"/>
      <c r="I12" s="10"/>
      <c r="J12" s="10"/>
      <c r="K12" s="10"/>
      <c r="L12" s="10"/>
      <c r="M12" s="10"/>
      <c r="N12" s="76" t="s">
        <v>88</v>
      </c>
      <c r="O12" s="10"/>
      <c r="P12" s="10"/>
      <c r="Q12" s="10"/>
      <c r="R12" s="10"/>
      <c r="S12" s="10"/>
      <c r="T12" s="10"/>
      <c r="U12" s="76" t="s">
        <v>88</v>
      </c>
      <c r="V12" s="10"/>
      <c r="W12" s="10"/>
      <c r="X12" s="10"/>
      <c r="Y12" s="10"/>
      <c r="Z12" s="10"/>
      <c r="AA12" s="10"/>
      <c r="AC12" s="10" t="s">
        <v>71</v>
      </c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10"/>
      <c r="BU12" s="10"/>
      <c r="BV12" s="10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</row>
    <row r="13" spans="1:167">
      <c r="A13" s="10"/>
      <c r="B13" s="10"/>
      <c r="C13" s="10"/>
      <c r="D13" s="19"/>
      <c r="E13" s="19"/>
      <c r="F13" s="22" t="s">
        <v>22</v>
      </c>
      <c r="G13" s="34" t="s">
        <v>66</v>
      </c>
      <c r="H13" s="34" t="s">
        <v>63</v>
      </c>
      <c r="I13" s="34" t="s">
        <v>63</v>
      </c>
      <c r="J13" s="34" t="s">
        <v>63</v>
      </c>
      <c r="K13" s="34" t="s">
        <v>67</v>
      </c>
      <c r="L13" s="34" t="s">
        <v>68</v>
      </c>
      <c r="M13" s="34" t="s">
        <v>67</v>
      </c>
      <c r="N13" s="34" t="s">
        <v>63</v>
      </c>
      <c r="O13" s="34" t="s">
        <v>67</v>
      </c>
      <c r="P13" s="34" t="s">
        <v>63</v>
      </c>
      <c r="Q13" s="34" t="s">
        <v>63</v>
      </c>
      <c r="R13" s="34" t="s">
        <v>67</v>
      </c>
      <c r="S13" s="34" t="s">
        <v>68</v>
      </c>
      <c r="T13" s="34" t="s">
        <v>68</v>
      </c>
      <c r="U13" s="34" t="s">
        <v>67</v>
      </c>
      <c r="V13" s="34" t="s">
        <v>68</v>
      </c>
      <c r="W13" s="34" t="s">
        <v>63</v>
      </c>
      <c r="X13" s="34" t="s">
        <v>68</v>
      </c>
      <c r="Y13" s="34" t="s">
        <v>68</v>
      </c>
      <c r="Z13" s="34" t="s">
        <v>68</v>
      </c>
      <c r="AA13" s="34" t="s">
        <v>67</v>
      </c>
      <c r="AC13" s="10" t="s">
        <v>72</v>
      </c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24"/>
      <c r="AY13" s="9">
        <f>IF(AY11&lt;&gt;"-",COUNTIF(AY$17:AY$56,"+"),"-")</f>
        <v>0</v>
      </c>
      <c r="AZ13" s="9">
        <f t="shared" ref="AZ13:BQ13" si="6">IF(AZ11&lt;&gt;"-",COUNTIF(AZ$17:AZ$56,"+"),"-")</f>
        <v>0</v>
      </c>
      <c r="BA13" s="9">
        <f t="shared" si="6"/>
        <v>0</v>
      </c>
      <c r="BB13" s="9">
        <f t="shared" si="6"/>
        <v>0</v>
      </c>
      <c r="BC13" s="9">
        <f t="shared" si="6"/>
        <v>0</v>
      </c>
      <c r="BD13" s="9">
        <f t="shared" si="6"/>
        <v>0</v>
      </c>
      <c r="BE13" s="9">
        <f t="shared" si="6"/>
        <v>0</v>
      </c>
      <c r="BF13" s="9">
        <f t="shared" si="6"/>
        <v>0</v>
      </c>
      <c r="BG13" s="9">
        <f t="shared" si="6"/>
        <v>0</v>
      </c>
      <c r="BH13" s="9">
        <f t="shared" si="6"/>
        <v>0</v>
      </c>
      <c r="BI13" s="9">
        <f t="shared" si="6"/>
        <v>0</v>
      </c>
      <c r="BJ13" s="9">
        <f t="shared" si="6"/>
        <v>0</v>
      </c>
      <c r="BK13" s="9">
        <f t="shared" si="6"/>
        <v>0</v>
      </c>
      <c r="BL13" s="9">
        <f t="shared" si="6"/>
        <v>0</v>
      </c>
      <c r="BM13" s="9">
        <f t="shared" si="6"/>
        <v>0</v>
      </c>
      <c r="BN13" s="9">
        <f t="shared" si="6"/>
        <v>0</v>
      </c>
      <c r="BO13" s="9">
        <f t="shared" si="6"/>
        <v>0</v>
      </c>
      <c r="BP13" s="9">
        <f t="shared" si="6"/>
        <v>0</v>
      </c>
      <c r="BQ13" s="9">
        <f t="shared" si="6"/>
        <v>0</v>
      </c>
      <c r="BR13" s="9">
        <f>IF(BR11&lt;&gt;"-",COUNTIF(BR$17:BR$56,"+"),"-")</f>
        <v>0</v>
      </c>
      <c r="BS13" s="9">
        <f>IF(BS11&lt;&gt;"-",COUNTIF(BS$17:BS$56,"+"),"-")</f>
        <v>0</v>
      </c>
      <c r="BT13" s="10"/>
      <c r="BU13" s="10"/>
      <c r="BV13" s="10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</row>
    <row r="14" spans="1:167" ht="10.15" customHeight="1">
      <c r="A14" s="10"/>
      <c r="B14" s="10"/>
      <c r="C14" s="10"/>
      <c r="D14" s="19"/>
      <c r="E14" s="19"/>
      <c r="F14" s="22" t="s">
        <v>20</v>
      </c>
      <c r="G14" s="23">
        <v>4</v>
      </c>
      <c r="H14" s="23">
        <v>4</v>
      </c>
      <c r="I14" s="23">
        <v>5</v>
      </c>
      <c r="J14" s="23">
        <v>5</v>
      </c>
      <c r="K14" s="23">
        <v>5</v>
      </c>
      <c r="L14" s="23">
        <v>3</v>
      </c>
      <c r="M14" s="23">
        <v>4</v>
      </c>
      <c r="N14" s="23">
        <v>5</v>
      </c>
      <c r="O14" s="23">
        <v>4</v>
      </c>
      <c r="P14" s="23">
        <v>6</v>
      </c>
      <c r="Q14" s="23">
        <v>6</v>
      </c>
      <c r="R14" s="23">
        <v>6</v>
      </c>
      <c r="S14" s="23">
        <v>4</v>
      </c>
      <c r="T14" s="23">
        <v>5</v>
      </c>
      <c r="U14" s="23">
        <v>5</v>
      </c>
      <c r="V14" s="23">
        <v>5</v>
      </c>
      <c r="W14" s="23">
        <v>5</v>
      </c>
      <c r="X14" s="23">
        <v>4</v>
      </c>
      <c r="Y14" s="23">
        <v>5</v>
      </c>
      <c r="Z14" s="23">
        <v>4</v>
      </c>
      <c r="AA14" s="23">
        <v>6</v>
      </c>
      <c r="AB14" s="48">
        <f>SUM(G14:AA14)</f>
        <v>100</v>
      </c>
      <c r="AC14" s="76" t="s">
        <v>88</v>
      </c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2"/>
      <c r="BX14" s="11">
        <f t="shared" ref="BX14:DC14" si="7">SUBTOTAL(9,BX$17:BX$56)</f>
        <v>0</v>
      </c>
      <c r="BY14" s="11">
        <f t="shared" si="7"/>
        <v>0</v>
      </c>
      <c r="BZ14" s="11">
        <f t="shared" si="7"/>
        <v>0</v>
      </c>
      <c r="CA14" s="11">
        <f t="shared" si="7"/>
        <v>0</v>
      </c>
      <c r="CB14" s="11">
        <f t="shared" si="7"/>
        <v>0</v>
      </c>
      <c r="CC14" s="11">
        <f t="shared" si="7"/>
        <v>0</v>
      </c>
      <c r="CD14" s="11">
        <f t="shared" si="7"/>
        <v>0</v>
      </c>
      <c r="CE14" s="11">
        <f t="shared" si="7"/>
        <v>0</v>
      </c>
      <c r="CF14" s="11">
        <f t="shared" si="7"/>
        <v>0</v>
      </c>
      <c r="CG14" s="11">
        <f t="shared" si="7"/>
        <v>0</v>
      </c>
      <c r="CH14" s="11">
        <f t="shared" si="7"/>
        <v>0</v>
      </c>
      <c r="CI14" s="11">
        <f t="shared" si="7"/>
        <v>0</v>
      </c>
      <c r="CJ14" s="11">
        <f t="shared" si="7"/>
        <v>0</v>
      </c>
      <c r="CK14" s="11">
        <f t="shared" si="7"/>
        <v>0</v>
      </c>
      <c r="CL14" s="11">
        <f t="shared" si="7"/>
        <v>0</v>
      </c>
      <c r="CM14" s="11">
        <f t="shared" si="7"/>
        <v>0</v>
      </c>
      <c r="CN14" s="11">
        <f t="shared" si="7"/>
        <v>0</v>
      </c>
      <c r="CO14" s="11">
        <f t="shared" si="7"/>
        <v>0</v>
      </c>
      <c r="CP14" s="11">
        <f t="shared" si="7"/>
        <v>0</v>
      </c>
      <c r="CQ14" s="11">
        <f t="shared" si="7"/>
        <v>0</v>
      </c>
      <c r="CR14" s="11">
        <f t="shared" si="7"/>
        <v>0</v>
      </c>
      <c r="CS14" s="11">
        <f t="shared" si="7"/>
        <v>0</v>
      </c>
      <c r="CT14" s="11">
        <f t="shared" si="7"/>
        <v>0</v>
      </c>
      <c r="CU14" s="11">
        <f t="shared" si="7"/>
        <v>0</v>
      </c>
      <c r="CV14" s="11">
        <f t="shared" si="7"/>
        <v>0</v>
      </c>
      <c r="CW14" s="11">
        <f t="shared" si="7"/>
        <v>0</v>
      </c>
      <c r="CX14" s="11">
        <f t="shared" si="7"/>
        <v>0</v>
      </c>
      <c r="CY14" s="11">
        <f t="shared" si="7"/>
        <v>0</v>
      </c>
      <c r="CZ14" s="11">
        <f t="shared" si="7"/>
        <v>0</v>
      </c>
      <c r="DA14" s="11">
        <f t="shared" si="7"/>
        <v>0</v>
      </c>
      <c r="DB14" s="11">
        <f t="shared" si="7"/>
        <v>0</v>
      </c>
      <c r="DC14" s="11">
        <f t="shared" si="7"/>
        <v>0</v>
      </c>
      <c r="DD14" s="11">
        <f t="shared" ref="DD14:EI14" si="8">SUBTOTAL(9,DD$17:DD$56)</f>
        <v>0</v>
      </c>
      <c r="DE14" s="11">
        <f t="shared" si="8"/>
        <v>0</v>
      </c>
      <c r="DF14" s="11">
        <f t="shared" si="8"/>
        <v>0</v>
      </c>
      <c r="DG14" s="11">
        <f t="shared" si="8"/>
        <v>0</v>
      </c>
      <c r="DH14" s="11">
        <f t="shared" si="8"/>
        <v>0</v>
      </c>
      <c r="DI14" s="11">
        <f t="shared" si="8"/>
        <v>0</v>
      </c>
      <c r="DJ14" s="11">
        <f t="shared" si="8"/>
        <v>0</v>
      </c>
      <c r="DK14" s="11">
        <f t="shared" si="8"/>
        <v>0</v>
      </c>
      <c r="DL14" s="11">
        <f t="shared" si="8"/>
        <v>0</v>
      </c>
      <c r="DM14" s="11">
        <f t="shared" si="8"/>
        <v>0</v>
      </c>
      <c r="DN14" s="11">
        <f t="shared" si="8"/>
        <v>0</v>
      </c>
      <c r="DO14" s="11">
        <f t="shared" si="8"/>
        <v>0</v>
      </c>
      <c r="DP14" s="11">
        <f t="shared" si="8"/>
        <v>0</v>
      </c>
      <c r="DQ14" s="11">
        <f t="shared" si="8"/>
        <v>0</v>
      </c>
      <c r="DR14" s="11">
        <f t="shared" si="8"/>
        <v>0</v>
      </c>
      <c r="DS14" s="11">
        <f t="shared" si="8"/>
        <v>0</v>
      </c>
      <c r="DT14" s="11">
        <f t="shared" si="8"/>
        <v>0</v>
      </c>
      <c r="DU14" s="11">
        <f t="shared" si="8"/>
        <v>0</v>
      </c>
      <c r="DV14" s="11">
        <f t="shared" si="8"/>
        <v>0</v>
      </c>
      <c r="DW14" s="11">
        <f t="shared" si="8"/>
        <v>0</v>
      </c>
      <c r="DX14" s="11">
        <f t="shared" si="8"/>
        <v>0</v>
      </c>
      <c r="DY14" s="11">
        <f t="shared" si="8"/>
        <v>0</v>
      </c>
      <c r="DZ14" s="11">
        <f t="shared" si="8"/>
        <v>0</v>
      </c>
      <c r="EA14" s="11">
        <f t="shared" si="8"/>
        <v>0</v>
      </c>
      <c r="EB14" s="11">
        <f t="shared" si="8"/>
        <v>0</v>
      </c>
      <c r="EC14" s="11">
        <f t="shared" si="8"/>
        <v>0</v>
      </c>
      <c r="ED14" s="11">
        <f t="shared" si="8"/>
        <v>0</v>
      </c>
      <c r="EE14" s="11">
        <f t="shared" si="8"/>
        <v>0</v>
      </c>
      <c r="EF14" s="11">
        <f t="shared" si="8"/>
        <v>0</v>
      </c>
      <c r="EG14" s="11">
        <f t="shared" si="8"/>
        <v>0</v>
      </c>
      <c r="EH14" s="11">
        <f t="shared" si="8"/>
        <v>0</v>
      </c>
      <c r="EI14" s="11">
        <f t="shared" si="8"/>
        <v>0</v>
      </c>
      <c r="EJ14" s="11">
        <f t="shared" ref="EJ14:FG14" si="9">SUBTOTAL(9,EJ$17:EJ$56)</f>
        <v>0</v>
      </c>
      <c r="EK14" s="11">
        <f t="shared" si="9"/>
        <v>0</v>
      </c>
      <c r="EL14" s="11">
        <f t="shared" si="9"/>
        <v>0</v>
      </c>
      <c r="EM14" s="11">
        <f t="shared" si="9"/>
        <v>0</v>
      </c>
      <c r="EN14" s="11">
        <f t="shared" si="9"/>
        <v>0</v>
      </c>
      <c r="EO14" s="11">
        <f t="shared" si="9"/>
        <v>0</v>
      </c>
      <c r="EP14" s="11">
        <f t="shared" si="9"/>
        <v>0</v>
      </c>
      <c r="EQ14" s="11">
        <f t="shared" si="9"/>
        <v>0</v>
      </c>
      <c r="ER14" s="11">
        <f t="shared" si="9"/>
        <v>0</v>
      </c>
      <c r="ES14" s="11">
        <f t="shared" si="9"/>
        <v>0</v>
      </c>
      <c r="ET14" s="11">
        <f t="shared" si="9"/>
        <v>0</v>
      </c>
      <c r="EU14" s="11">
        <f t="shared" si="9"/>
        <v>0</v>
      </c>
      <c r="EV14" s="11"/>
      <c r="EW14" s="11"/>
      <c r="EX14" s="11"/>
      <c r="EY14" s="11"/>
      <c r="EZ14" s="11"/>
      <c r="FA14" s="11"/>
      <c r="FB14" s="11"/>
      <c r="FC14" s="11"/>
      <c r="FD14" s="11" t="e">
        <f t="shared" si="9"/>
        <v>#REF!</v>
      </c>
      <c r="FE14" s="11" t="e">
        <f t="shared" si="9"/>
        <v>#REF!</v>
      </c>
      <c r="FF14" s="11" t="e">
        <f t="shared" si="9"/>
        <v>#REF!</v>
      </c>
      <c r="FG14" s="11" t="e">
        <f t="shared" si="9"/>
        <v>#REF!</v>
      </c>
      <c r="FH14" s="11">
        <f>SUBTOTAL(9,FH$17:FH$56)</f>
        <v>0</v>
      </c>
      <c r="FI14" s="11">
        <f>SUBTOTAL(9,FI$17:FI$56)</f>
        <v>0</v>
      </c>
      <c r="FJ14" s="11">
        <f>SUBTOTAL(9,FJ$17:FJ$56)</f>
        <v>0</v>
      </c>
      <c r="FK14" s="11">
        <f>SUBTOTAL(9,FK$17:FK$56)</f>
        <v>0</v>
      </c>
    </row>
    <row r="15" spans="1:167">
      <c r="A15" s="127" t="s">
        <v>13</v>
      </c>
      <c r="B15" s="127" t="s">
        <v>14</v>
      </c>
      <c r="C15" s="127" t="s">
        <v>15</v>
      </c>
      <c r="D15" s="114" t="s">
        <v>49</v>
      </c>
      <c r="E15" s="114" t="s">
        <v>17</v>
      </c>
      <c r="F15" s="114" t="s">
        <v>48</v>
      </c>
      <c r="G15" s="104" t="s">
        <v>64</v>
      </c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46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131" t="s">
        <v>19</v>
      </c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14" t="s">
        <v>47</v>
      </c>
      <c r="BU15" s="127" t="s">
        <v>21</v>
      </c>
      <c r="BV15" s="127"/>
      <c r="BW15" s="6"/>
      <c r="BX15" s="126">
        <v>1</v>
      </c>
      <c r="BY15" s="126"/>
      <c r="BZ15" s="126"/>
      <c r="CA15" s="126"/>
      <c r="CB15" s="126">
        <v>2</v>
      </c>
      <c r="CC15" s="126"/>
      <c r="CD15" s="126"/>
      <c r="CE15" s="126"/>
      <c r="CF15" s="126">
        <v>3</v>
      </c>
      <c r="CG15" s="126"/>
      <c r="CH15" s="126"/>
      <c r="CI15" s="126"/>
      <c r="CJ15" s="126">
        <v>4</v>
      </c>
      <c r="CK15" s="126"/>
      <c r="CL15" s="126"/>
      <c r="CM15" s="126"/>
      <c r="CN15" s="126">
        <v>5</v>
      </c>
      <c r="CO15" s="126"/>
      <c r="CP15" s="126"/>
      <c r="CQ15" s="126"/>
      <c r="CR15" s="126">
        <v>6</v>
      </c>
      <c r="CS15" s="126"/>
      <c r="CT15" s="126"/>
      <c r="CU15" s="126"/>
      <c r="CV15" s="126">
        <v>7</v>
      </c>
      <c r="CW15" s="126"/>
      <c r="CX15" s="126"/>
      <c r="CY15" s="126"/>
      <c r="CZ15" s="126">
        <v>8</v>
      </c>
      <c r="DA15" s="126"/>
      <c r="DB15" s="126"/>
      <c r="DC15" s="126"/>
      <c r="DD15" s="126">
        <v>9</v>
      </c>
      <c r="DE15" s="126"/>
      <c r="DF15" s="126"/>
      <c r="DG15" s="126"/>
      <c r="DH15" s="126">
        <v>10</v>
      </c>
      <c r="DI15" s="126"/>
      <c r="DJ15" s="126"/>
      <c r="DK15" s="126"/>
      <c r="DL15" s="126">
        <v>11</v>
      </c>
      <c r="DM15" s="126"/>
      <c r="DN15" s="126"/>
      <c r="DO15" s="126"/>
      <c r="DP15" s="126">
        <v>12</v>
      </c>
      <c r="DQ15" s="126"/>
      <c r="DR15" s="126"/>
      <c r="DS15" s="126"/>
      <c r="DT15" s="126">
        <v>13</v>
      </c>
      <c r="DU15" s="126"/>
      <c r="DV15" s="126"/>
      <c r="DW15" s="126"/>
      <c r="DX15" s="126">
        <v>14</v>
      </c>
      <c r="DY15" s="126"/>
      <c r="DZ15" s="126"/>
      <c r="EA15" s="126"/>
      <c r="EB15" s="126">
        <v>15</v>
      </c>
      <c r="EC15" s="126"/>
      <c r="ED15" s="126"/>
      <c r="EE15" s="126"/>
      <c r="EF15" s="126">
        <v>16</v>
      </c>
      <c r="EG15" s="126"/>
      <c r="EH15" s="126"/>
      <c r="EI15" s="126"/>
      <c r="EJ15" s="126">
        <v>17</v>
      </c>
      <c r="EK15" s="126"/>
      <c r="EL15" s="126"/>
      <c r="EM15" s="126"/>
      <c r="EN15" s="126">
        <v>18</v>
      </c>
      <c r="EO15" s="126"/>
      <c r="EP15" s="126"/>
      <c r="EQ15" s="126"/>
      <c r="ER15" s="126">
        <v>19</v>
      </c>
      <c r="ES15" s="126"/>
      <c r="ET15" s="126"/>
      <c r="EU15" s="126"/>
      <c r="EV15" s="128">
        <v>20</v>
      </c>
      <c r="EW15" s="129"/>
      <c r="EX15" s="129"/>
      <c r="EY15" s="130"/>
      <c r="EZ15" s="128">
        <v>21</v>
      </c>
      <c r="FA15" s="129"/>
      <c r="FB15" s="129"/>
      <c r="FC15" s="130"/>
      <c r="FD15" s="126">
        <v>22</v>
      </c>
      <c r="FE15" s="126"/>
      <c r="FF15" s="126"/>
      <c r="FG15" s="126"/>
      <c r="FH15" s="125" t="str">
        <f>BU6</f>
        <v>PREVIO INICIO</v>
      </c>
      <c r="FI15" s="125" t="str">
        <f>BU7</f>
        <v>INICIO</v>
      </c>
      <c r="FJ15" s="125" t="str">
        <f>BU8</f>
        <v>PROCESO</v>
      </c>
      <c r="FK15" s="125" t="str">
        <f>BU9</f>
        <v>ADECUADO</v>
      </c>
    </row>
    <row r="16" spans="1:167">
      <c r="A16" s="127"/>
      <c r="B16" s="127"/>
      <c r="C16" s="127"/>
      <c r="D16" s="115"/>
      <c r="E16" s="115"/>
      <c r="F16" s="115"/>
      <c r="G16" s="56">
        <v>1</v>
      </c>
      <c r="H16" s="56">
        <v>2</v>
      </c>
      <c r="I16" s="56">
        <v>3</v>
      </c>
      <c r="J16" s="56">
        <v>4</v>
      </c>
      <c r="K16" s="56">
        <v>5</v>
      </c>
      <c r="L16" s="56">
        <v>6</v>
      </c>
      <c r="M16" s="56">
        <v>7</v>
      </c>
      <c r="N16" s="56">
        <v>8</v>
      </c>
      <c r="O16" s="56">
        <v>9</v>
      </c>
      <c r="P16" s="56">
        <v>10</v>
      </c>
      <c r="Q16" s="56">
        <v>11</v>
      </c>
      <c r="R16" s="56">
        <v>12</v>
      </c>
      <c r="S16" s="56">
        <v>13</v>
      </c>
      <c r="T16" s="56">
        <v>14</v>
      </c>
      <c r="U16" s="56">
        <v>15</v>
      </c>
      <c r="V16" s="56">
        <v>16</v>
      </c>
      <c r="W16" s="56">
        <v>17</v>
      </c>
      <c r="X16" s="56">
        <v>18</v>
      </c>
      <c r="Y16" s="56">
        <v>19</v>
      </c>
      <c r="Z16" s="56">
        <v>20</v>
      </c>
      <c r="AA16" s="56">
        <v>21</v>
      </c>
      <c r="AB16" s="46"/>
      <c r="AC16" s="37">
        <v>1</v>
      </c>
      <c r="AD16" s="37">
        <v>2</v>
      </c>
      <c r="AE16" s="37">
        <v>3</v>
      </c>
      <c r="AF16" s="37">
        <v>4</v>
      </c>
      <c r="AG16" s="37">
        <v>5</v>
      </c>
      <c r="AH16" s="37">
        <v>6</v>
      </c>
      <c r="AI16" s="37">
        <v>7</v>
      </c>
      <c r="AJ16" s="37">
        <v>8</v>
      </c>
      <c r="AK16" s="37">
        <v>9</v>
      </c>
      <c r="AL16" s="37">
        <v>10</v>
      </c>
      <c r="AM16" s="37">
        <v>11</v>
      </c>
      <c r="AN16" s="37">
        <v>12</v>
      </c>
      <c r="AO16" s="37">
        <v>13</v>
      </c>
      <c r="AP16" s="37">
        <v>14</v>
      </c>
      <c r="AQ16" s="37">
        <v>15</v>
      </c>
      <c r="AR16" s="37">
        <v>16</v>
      </c>
      <c r="AS16" s="37">
        <v>17</v>
      </c>
      <c r="AT16" s="37">
        <v>18</v>
      </c>
      <c r="AU16" s="37">
        <v>19</v>
      </c>
      <c r="AV16" s="37">
        <v>20</v>
      </c>
      <c r="AW16" s="37">
        <v>21</v>
      </c>
      <c r="AX16" s="35"/>
      <c r="AY16" s="36">
        <v>1</v>
      </c>
      <c r="AZ16" s="36">
        <v>2</v>
      </c>
      <c r="BA16" s="36">
        <v>3</v>
      </c>
      <c r="BB16" s="36">
        <v>4</v>
      </c>
      <c r="BC16" s="36">
        <v>5</v>
      </c>
      <c r="BD16" s="36">
        <v>6</v>
      </c>
      <c r="BE16" s="36">
        <v>7</v>
      </c>
      <c r="BF16" s="36">
        <v>8</v>
      </c>
      <c r="BG16" s="36">
        <v>9</v>
      </c>
      <c r="BH16" s="36">
        <v>10</v>
      </c>
      <c r="BI16" s="36">
        <v>11</v>
      </c>
      <c r="BJ16" s="36">
        <v>12</v>
      </c>
      <c r="BK16" s="36">
        <v>13</v>
      </c>
      <c r="BL16" s="36">
        <v>14</v>
      </c>
      <c r="BM16" s="36">
        <v>15</v>
      </c>
      <c r="BN16" s="36">
        <v>16</v>
      </c>
      <c r="BO16" s="36">
        <v>17</v>
      </c>
      <c r="BP16" s="36">
        <v>18</v>
      </c>
      <c r="BQ16" s="36">
        <v>19</v>
      </c>
      <c r="BR16" s="80">
        <v>20</v>
      </c>
      <c r="BS16" s="82">
        <v>21</v>
      </c>
      <c r="BT16" s="115"/>
      <c r="BU16" s="127"/>
      <c r="BV16" s="127"/>
      <c r="BW16" s="6"/>
      <c r="BX16" s="12">
        <f>$BY$6</f>
        <v>1</v>
      </c>
      <c r="BY16" s="12">
        <f>$BY$7</f>
        <v>2</v>
      </c>
      <c r="BZ16" s="12">
        <f>$BY$8</f>
        <v>3</v>
      </c>
      <c r="CA16" s="12">
        <f>$BY$9</f>
        <v>4</v>
      </c>
      <c r="CB16" s="12">
        <f>$BY$6</f>
        <v>1</v>
      </c>
      <c r="CC16" s="12">
        <f>$BY$7</f>
        <v>2</v>
      </c>
      <c r="CD16" s="12">
        <f>$BY$8</f>
        <v>3</v>
      </c>
      <c r="CE16" s="12">
        <f>$BY$9</f>
        <v>4</v>
      </c>
      <c r="CF16" s="12">
        <f>$BY$6</f>
        <v>1</v>
      </c>
      <c r="CG16" s="12">
        <f>$BY$7</f>
        <v>2</v>
      </c>
      <c r="CH16" s="12">
        <f>$BY$8</f>
        <v>3</v>
      </c>
      <c r="CI16" s="12">
        <f>$BY$9</f>
        <v>4</v>
      </c>
      <c r="CJ16" s="12">
        <f>$BY$6</f>
        <v>1</v>
      </c>
      <c r="CK16" s="12">
        <f>$BY$7</f>
        <v>2</v>
      </c>
      <c r="CL16" s="12">
        <f>$BY$8</f>
        <v>3</v>
      </c>
      <c r="CM16" s="12">
        <f>$BY$9</f>
        <v>4</v>
      </c>
      <c r="CN16" s="12">
        <f>$BY$6</f>
        <v>1</v>
      </c>
      <c r="CO16" s="12">
        <f>$BY$7</f>
        <v>2</v>
      </c>
      <c r="CP16" s="12">
        <f>$BY$8</f>
        <v>3</v>
      </c>
      <c r="CQ16" s="12">
        <f>$BY$9</f>
        <v>4</v>
      </c>
      <c r="CR16" s="12">
        <f>$BY$6</f>
        <v>1</v>
      </c>
      <c r="CS16" s="12">
        <f>$BY$7</f>
        <v>2</v>
      </c>
      <c r="CT16" s="12">
        <f>$BY$8</f>
        <v>3</v>
      </c>
      <c r="CU16" s="12">
        <f>$BY$9</f>
        <v>4</v>
      </c>
      <c r="CV16" s="12">
        <f>$BY$6</f>
        <v>1</v>
      </c>
      <c r="CW16" s="12">
        <f>$BY$7</f>
        <v>2</v>
      </c>
      <c r="CX16" s="12">
        <f>$BY$8</f>
        <v>3</v>
      </c>
      <c r="CY16" s="12">
        <f>$BY$9</f>
        <v>4</v>
      </c>
      <c r="CZ16" s="12">
        <f>$BY$6</f>
        <v>1</v>
      </c>
      <c r="DA16" s="12">
        <f>$BY$7</f>
        <v>2</v>
      </c>
      <c r="DB16" s="12">
        <f>$BY$8</f>
        <v>3</v>
      </c>
      <c r="DC16" s="12">
        <f>$BY$9</f>
        <v>4</v>
      </c>
      <c r="DD16" s="12">
        <f>$BY$6</f>
        <v>1</v>
      </c>
      <c r="DE16" s="12">
        <f>$BY$7</f>
        <v>2</v>
      </c>
      <c r="DF16" s="12">
        <f>$BY$8</f>
        <v>3</v>
      </c>
      <c r="DG16" s="12">
        <f>$BY$9</f>
        <v>4</v>
      </c>
      <c r="DH16" s="12">
        <f>$BY$6</f>
        <v>1</v>
      </c>
      <c r="DI16" s="12">
        <f>$BY$7</f>
        <v>2</v>
      </c>
      <c r="DJ16" s="12">
        <f>$BY$8</f>
        <v>3</v>
      </c>
      <c r="DK16" s="12">
        <f>$BY$9</f>
        <v>4</v>
      </c>
      <c r="DL16" s="12">
        <f>$BY$6</f>
        <v>1</v>
      </c>
      <c r="DM16" s="12">
        <f>$BY$7</f>
        <v>2</v>
      </c>
      <c r="DN16" s="12">
        <f>$BY$8</f>
        <v>3</v>
      </c>
      <c r="DO16" s="12">
        <f>$BY$9</f>
        <v>4</v>
      </c>
      <c r="DP16" s="12">
        <f>$BY$6</f>
        <v>1</v>
      </c>
      <c r="DQ16" s="12">
        <f>$BY$7</f>
        <v>2</v>
      </c>
      <c r="DR16" s="12">
        <f>$BY$8</f>
        <v>3</v>
      </c>
      <c r="DS16" s="12">
        <f>$BY$9</f>
        <v>4</v>
      </c>
      <c r="DT16" s="12">
        <f>$BY$6</f>
        <v>1</v>
      </c>
      <c r="DU16" s="12">
        <f>$BY$7</f>
        <v>2</v>
      </c>
      <c r="DV16" s="12">
        <f>$BY$8</f>
        <v>3</v>
      </c>
      <c r="DW16" s="12">
        <f>$BY$9</f>
        <v>4</v>
      </c>
      <c r="DX16" s="12">
        <f>$BY$6</f>
        <v>1</v>
      </c>
      <c r="DY16" s="12">
        <f>$BY$7</f>
        <v>2</v>
      </c>
      <c r="DZ16" s="12">
        <f>$BY$8</f>
        <v>3</v>
      </c>
      <c r="EA16" s="12">
        <f>$BY$9</f>
        <v>4</v>
      </c>
      <c r="EB16" s="12">
        <f>$BY$6</f>
        <v>1</v>
      </c>
      <c r="EC16" s="12">
        <f>$BY$7</f>
        <v>2</v>
      </c>
      <c r="ED16" s="12">
        <f>$BY$8</f>
        <v>3</v>
      </c>
      <c r="EE16" s="12">
        <f>$BY$9</f>
        <v>4</v>
      </c>
      <c r="EF16" s="12">
        <f>$BY$6</f>
        <v>1</v>
      </c>
      <c r="EG16" s="12">
        <f>$BY$7</f>
        <v>2</v>
      </c>
      <c r="EH16" s="12">
        <f>$BY$8</f>
        <v>3</v>
      </c>
      <c r="EI16" s="12">
        <f>$BY$9</f>
        <v>4</v>
      </c>
      <c r="EJ16" s="12">
        <f>$BY$6</f>
        <v>1</v>
      </c>
      <c r="EK16" s="12">
        <f>$BY$7</f>
        <v>2</v>
      </c>
      <c r="EL16" s="12">
        <f>$BY$8</f>
        <v>3</v>
      </c>
      <c r="EM16" s="12">
        <f>$BY$9</f>
        <v>4</v>
      </c>
      <c r="EN16" s="12">
        <f>$BY$6</f>
        <v>1</v>
      </c>
      <c r="EO16" s="12">
        <f>$BY$7</f>
        <v>2</v>
      </c>
      <c r="EP16" s="12">
        <f>$BY$8</f>
        <v>3</v>
      </c>
      <c r="EQ16" s="12">
        <f>$BY$9</f>
        <v>4</v>
      </c>
      <c r="ER16" s="12">
        <f>$BY$6</f>
        <v>1</v>
      </c>
      <c r="ES16" s="12">
        <f>$BY$7</f>
        <v>2</v>
      </c>
      <c r="ET16" s="12">
        <f>$BY$8</f>
        <v>3</v>
      </c>
      <c r="EU16" s="12">
        <f>$BY$9</f>
        <v>4</v>
      </c>
      <c r="EV16" s="12">
        <f t="shared" ref="EV16" si="10">$BY$6</f>
        <v>1</v>
      </c>
      <c r="EW16" s="12">
        <f t="shared" ref="EW16" si="11">$BY$7</f>
        <v>2</v>
      </c>
      <c r="EX16" s="12">
        <f t="shared" ref="EX16" si="12">$BY$8</f>
        <v>3</v>
      </c>
      <c r="EY16" s="12">
        <f t="shared" ref="EY16" si="13">$BY$9</f>
        <v>4</v>
      </c>
      <c r="EZ16" s="12">
        <f t="shared" ref="EZ16" si="14">$BY$6</f>
        <v>1</v>
      </c>
      <c r="FA16" s="12">
        <f t="shared" ref="FA16" si="15">$BY$7</f>
        <v>2</v>
      </c>
      <c r="FB16" s="12">
        <f t="shared" ref="FB16" si="16">$BY$8</f>
        <v>3</v>
      </c>
      <c r="FC16" s="12">
        <f t="shared" ref="FC16" si="17">$BY$9</f>
        <v>4</v>
      </c>
      <c r="FD16" s="12">
        <f>$BY$6</f>
        <v>1</v>
      </c>
      <c r="FE16" s="12">
        <f>$BY$7</f>
        <v>2</v>
      </c>
      <c r="FF16" s="12">
        <f>$BY$8</f>
        <v>3</v>
      </c>
      <c r="FG16" s="12">
        <f>$BY$9</f>
        <v>4</v>
      </c>
      <c r="FH16" s="125"/>
      <c r="FI16" s="125"/>
      <c r="FJ16" s="125"/>
      <c r="FK16" s="125"/>
    </row>
    <row r="17" spans="1:167">
      <c r="A17" s="25" t="str">
        <f>IF('INGRESO DATOS'!$Z$3="","",'INGRESO DATOS'!$Z$3)</f>
        <v>---SELECCIONAR---</v>
      </c>
      <c r="B17" s="25" t="str">
        <f>IF('INGRESO DATOS'!$Z$7="","",'INGRESO DATOS'!$Z$7)</f>
        <v>---SELECCIONAR---</v>
      </c>
      <c r="C17" s="25" t="str">
        <f>IF('INGRESO DATOS'!$C$3="","",'INGRESO DATOS'!$C$3)</f>
        <v>---SELECCIONAR---</v>
      </c>
      <c r="D17" s="26" t="str">
        <f>IF(E17="-","",IF('INGRESO DATOS'!$C$5="","",'INGRESO DATOS'!$C$5))</f>
        <v/>
      </c>
      <c r="E17" s="26" t="str">
        <f>IF('INGRESO DATOS'!B19="","-",'INGRESO DATOS'!B19)</f>
        <v>-</v>
      </c>
      <c r="F17" s="25" t="str">
        <f>IF(E17="-","",IF('INGRESO DATOS'!$C$11="","",'INGRESO DATOS'!$C$11))</f>
        <v/>
      </c>
      <c r="G17" s="25" t="str">
        <f>IF('INGRESO DATOS'!C19="A","A",IF('INGRESO DATOS'!C19="B","B",IF('INGRESO DATOS'!C19="C","C",IF('INGRESO DATOS'!C19="D","D",IF('INGRESO DATOS'!C19="","-",'INGRESO DATOS'!C19)))))</f>
        <v>-</v>
      </c>
      <c r="H17" s="25" t="str">
        <f>IF('INGRESO DATOS'!D19="A","A",IF('INGRESO DATOS'!D19="B","B",IF('INGRESO DATOS'!D19="C","C",IF('INGRESO DATOS'!D19="D","D",IF('INGRESO DATOS'!D19="","-",'INGRESO DATOS'!D19)))))</f>
        <v>-</v>
      </c>
      <c r="I17" s="25" t="str">
        <f>IF('INGRESO DATOS'!E19="A","A",IF('INGRESO DATOS'!E19="B","B",IF('INGRESO DATOS'!E19="C","C",IF('INGRESO DATOS'!E19="D","D",IF('INGRESO DATOS'!E19="","-",'INGRESO DATOS'!E19)))))</f>
        <v>-</v>
      </c>
      <c r="J17" s="25" t="str">
        <f>IF('INGRESO DATOS'!F19="A","A",IF('INGRESO DATOS'!F19="B","B",IF('INGRESO DATOS'!F19="C","C",IF('INGRESO DATOS'!F19="D","D",IF('INGRESO DATOS'!F19="","-",'INGRESO DATOS'!F19)))))</f>
        <v>-</v>
      </c>
      <c r="K17" s="25" t="str">
        <f>IF('INGRESO DATOS'!G19="A","A",IF('INGRESO DATOS'!G19="B","B",IF('INGRESO DATOS'!G19="C","C",IF('INGRESO DATOS'!G19="D","D",IF('INGRESO DATOS'!G19="","-",'INGRESO DATOS'!G19)))))</f>
        <v>-</v>
      </c>
      <c r="L17" s="25" t="str">
        <f>IF('INGRESO DATOS'!H19="A","A",IF('INGRESO DATOS'!H19="B","B",IF('INGRESO DATOS'!H19="C","C",IF('INGRESO DATOS'!H19="D","D",IF('INGRESO DATOS'!H19="","-",'INGRESO DATOS'!H19)))))</f>
        <v>-</v>
      </c>
      <c r="M17" s="25" t="str">
        <f>IF('INGRESO DATOS'!I19="A","A",IF('INGRESO DATOS'!I19="B","B",IF('INGRESO DATOS'!I19="C","C",IF('INGRESO DATOS'!I19="D","D",IF('INGRESO DATOS'!I19="","-",'INGRESO DATOS'!I19)))))</f>
        <v>-</v>
      </c>
      <c r="N17" s="25" t="str">
        <f>IF('INGRESO DATOS'!J19="A","A",IF('INGRESO DATOS'!J19="B","B",IF('INGRESO DATOS'!J19="C","C",IF('INGRESO DATOS'!J19="D","D",IF('INGRESO DATOS'!J19="","-",'INGRESO DATOS'!J19)))))</f>
        <v>-</v>
      </c>
      <c r="O17" s="25" t="str">
        <f>IF('INGRESO DATOS'!K19="A","A",IF('INGRESO DATOS'!K19="B","B",IF('INGRESO DATOS'!K19="C","C",IF('INGRESO DATOS'!K19="D","D",IF('INGRESO DATOS'!K19="","-",'INGRESO DATOS'!K19)))))</f>
        <v>-</v>
      </c>
      <c r="P17" s="25" t="str">
        <f>IF('INGRESO DATOS'!L19="A","A",IF('INGRESO DATOS'!L19="B","B",IF('INGRESO DATOS'!L19="C","C",IF('INGRESO DATOS'!L19="D","D",IF('INGRESO DATOS'!L19="","-",'INGRESO DATOS'!L19)))))</f>
        <v>-</v>
      </c>
      <c r="Q17" s="25" t="str">
        <f>IF('INGRESO DATOS'!M19="A","A",IF('INGRESO DATOS'!M19="B","B",IF('INGRESO DATOS'!M19="C","C",IF('INGRESO DATOS'!M19="D","D",IF('INGRESO DATOS'!M19="","-",'INGRESO DATOS'!M19)))))</f>
        <v>-</v>
      </c>
      <c r="R17" s="25" t="str">
        <f>IF('INGRESO DATOS'!N19="A","A",IF('INGRESO DATOS'!N19="B","B",IF('INGRESO DATOS'!N19="C","C",IF('INGRESO DATOS'!N19="D","D",IF('INGRESO DATOS'!N19="","-",'INGRESO DATOS'!N19)))))</f>
        <v>-</v>
      </c>
      <c r="S17" s="25" t="str">
        <f>IF('INGRESO DATOS'!O19="A","A",IF('INGRESO DATOS'!O19="B","B",IF('INGRESO DATOS'!O19="C","C",IF('INGRESO DATOS'!O19="D","D",IF('INGRESO DATOS'!O19="","-",'INGRESO DATOS'!O19)))))</f>
        <v>-</v>
      </c>
      <c r="T17" s="25" t="str">
        <f>IF('INGRESO DATOS'!P19="A","A",IF('INGRESO DATOS'!P19="B","B",IF('INGRESO DATOS'!P19="C","C",IF('INGRESO DATOS'!P19="D","D",IF('INGRESO DATOS'!P19="","-",'INGRESO DATOS'!P19)))))</f>
        <v>-</v>
      </c>
      <c r="U17" s="25" t="str">
        <f>IF('INGRESO DATOS'!Q19="A","A",IF('INGRESO DATOS'!Q19="B","B",IF('INGRESO DATOS'!Q19="C","C",IF('INGRESO DATOS'!Q19="D","D",IF('INGRESO DATOS'!Q19="","-",'INGRESO DATOS'!Q19)))))</f>
        <v>-</v>
      </c>
      <c r="V17" s="25" t="str">
        <f>IF('INGRESO DATOS'!R19="A","A",IF('INGRESO DATOS'!R19="B","B",IF('INGRESO DATOS'!R19="C","C",IF('INGRESO DATOS'!R19="D","D",IF('INGRESO DATOS'!R19="","-",'INGRESO DATOS'!R19)))))</f>
        <v>-</v>
      </c>
      <c r="W17" s="25" t="str">
        <f>IF('INGRESO DATOS'!S19="A","A",IF('INGRESO DATOS'!S19="B","B",IF('INGRESO DATOS'!S19="C","C",IF('INGRESO DATOS'!S19="D","D",IF('INGRESO DATOS'!S19="","-",'INGRESO DATOS'!S19)))))</f>
        <v>-</v>
      </c>
      <c r="X17" s="25" t="str">
        <f>IF('INGRESO DATOS'!T19="A","A",IF('INGRESO DATOS'!T19="B","B",IF('INGRESO DATOS'!T19="C","C",IF('INGRESO DATOS'!T19="D","D",IF('INGRESO DATOS'!T19="","-",'INGRESO DATOS'!T19)))))</f>
        <v>-</v>
      </c>
      <c r="Y17" s="25" t="str">
        <f>IF('INGRESO DATOS'!U19="A","A",IF('INGRESO DATOS'!U19="B","B",IF('INGRESO DATOS'!U19="C","C",IF('INGRESO DATOS'!U19="D","D",IF('INGRESO DATOS'!U19="","-",'INGRESO DATOS'!U19)))))</f>
        <v>-</v>
      </c>
      <c r="Z17" s="25" t="str">
        <f>IF('INGRESO DATOS'!V19="A","A",IF('INGRESO DATOS'!V19="B","B",IF('INGRESO DATOS'!V19="C","C",IF('INGRESO DATOS'!V19="D","D",IF('INGRESO DATOS'!V19="","-",'INGRESO DATOS'!V19)))))</f>
        <v>-</v>
      </c>
      <c r="AA17" s="25" t="str">
        <f>IF('INGRESO DATOS'!W19="A","A",IF('INGRESO DATOS'!W19="B","B",IF('INGRESO DATOS'!W19="C","C",IF('INGRESO DATOS'!W19="D","D",IF('INGRESO DATOS'!W19="","-",'INGRESO DATOS'!W19)))))</f>
        <v>-</v>
      </c>
      <c r="AB17" s="18"/>
      <c r="AC17" s="16">
        <f t="shared" ref="AC17:AC56" si="18">IF(G17="","",IF(G17=G$13,G$14,0))</f>
        <v>0</v>
      </c>
      <c r="AD17" s="16">
        <f t="shared" ref="AD17:AD56" si="19">IF(H17="","",IF(H17=H$13,H$14,0))</f>
        <v>0</v>
      </c>
      <c r="AE17" s="16">
        <f t="shared" ref="AE17:AE56" si="20">IF(I17="","",IF(I17=I$13,I$14,0))</f>
        <v>0</v>
      </c>
      <c r="AF17" s="16">
        <f t="shared" ref="AF17:AF56" si="21">IF(J17="","",IF(J17=J$13,J$14,0))</f>
        <v>0</v>
      </c>
      <c r="AG17" s="16">
        <f t="shared" ref="AG17:AG56" si="22">IF(K17="","",IF(K17=K$13,K$14,0))</f>
        <v>0</v>
      </c>
      <c r="AH17" s="16">
        <f t="shared" ref="AH17:AH56" si="23">IF(L17="","",IF(L17=L$13,L$14,0))</f>
        <v>0</v>
      </c>
      <c r="AI17" s="16">
        <f t="shared" ref="AI17:AI56" si="24">IF(M17="","",IF(M17=M$13,M$14,0))</f>
        <v>0</v>
      </c>
      <c r="AJ17" s="16">
        <f t="shared" ref="AJ17:AJ56" si="25">IF(N17="","",IF(N17=N$13,N$14,0))</f>
        <v>0</v>
      </c>
      <c r="AK17" s="16">
        <f t="shared" ref="AK17:AK56" si="26">IF(O17="","",IF(O17=O$13,O$14,0))</f>
        <v>0</v>
      </c>
      <c r="AL17" s="16">
        <f t="shared" ref="AL17:AL56" si="27">IF(P17="","",IF(P17=P$13,P$14,0))</f>
        <v>0</v>
      </c>
      <c r="AM17" s="16">
        <f t="shared" ref="AM17:AM56" si="28">IF(Q17="","",IF(Q17=Q$13,Q$14,0))</f>
        <v>0</v>
      </c>
      <c r="AN17" s="16">
        <f t="shared" ref="AN17:AN56" si="29">IF(R17="","",IF(R17=R$13,R$14,0))</f>
        <v>0</v>
      </c>
      <c r="AO17" s="16">
        <f t="shared" ref="AO17:AO56" si="30">IF(S17="","",IF(S17=S$13,S$14,0))</f>
        <v>0</v>
      </c>
      <c r="AP17" s="16">
        <f t="shared" ref="AP17:AP56" si="31">IF(T17="","",IF(T17=T$13,T$14,0))</f>
        <v>0</v>
      </c>
      <c r="AQ17" s="16">
        <f t="shared" ref="AQ17:AQ56" si="32">IF(U17="","",IF(U17=U$13,U$14,0))</f>
        <v>0</v>
      </c>
      <c r="AR17" s="16">
        <f t="shared" ref="AR17:AR56" si="33">IF(V17="","",IF(V17=V$13,V$14,0))</f>
        <v>0</v>
      </c>
      <c r="AS17" s="16">
        <f t="shared" ref="AS17:AS56" si="34">IF(W17="","",IF(W17=W$13,W$14,0))</f>
        <v>0</v>
      </c>
      <c r="AT17" s="16">
        <f t="shared" ref="AT17:AT56" si="35">IF(X17="","",IF(X17=X$13,X$14,0))</f>
        <v>0</v>
      </c>
      <c r="AU17" s="16">
        <f t="shared" ref="AU17:AU56" si="36">IF(Y17="","",IF(Y17=Y$13,Y$14,0))</f>
        <v>0</v>
      </c>
      <c r="AV17" s="16">
        <f t="shared" ref="AV17:AV56" si="37">IF(Z17="","",IF(Z17=Z$13,Z$14,0))</f>
        <v>0</v>
      </c>
      <c r="AW17" s="16">
        <f t="shared" ref="AW17:AW56" si="38">IF(AA17="","",IF(AA17=AA$13,AA$14,0))</f>
        <v>0</v>
      </c>
      <c r="AX17" s="18"/>
      <c r="AY17" s="13" t="str">
        <f t="shared" ref="AY17:AY56" si="39">IF(AC17="","",IF(AC17&gt;0,"+","-"))</f>
        <v>-</v>
      </c>
      <c r="AZ17" s="13" t="str">
        <f t="shared" ref="AZ17:AZ56" si="40">IF(AD17="","",IF(AD17&gt;0,"+","-"))</f>
        <v>-</v>
      </c>
      <c r="BA17" s="13" t="str">
        <f t="shared" ref="BA17:BA56" si="41">IF(AE17="","",IF(AE17&gt;0,"+","-"))</f>
        <v>-</v>
      </c>
      <c r="BB17" s="13" t="str">
        <f t="shared" ref="BB17:BB56" si="42">IF(AF17="","",IF(AF17&gt;0,"+","-"))</f>
        <v>-</v>
      </c>
      <c r="BC17" s="13" t="str">
        <f t="shared" ref="BC17:BC56" si="43">IF(AG17="","",IF(AG17&gt;0,"+","-"))</f>
        <v>-</v>
      </c>
      <c r="BD17" s="13" t="str">
        <f t="shared" ref="BD17:BD56" si="44">IF(AH17="","",IF(AH17&gt;0,"+","-"))</f>
        <v>-</v>
      </c>
      <c r="BE17" s="13" t="str">
        <f t="shared" ref="BE17:BE56" si="45">IF(AI17="","",IF(AI17&gt;0,"+","-"))</f>
        <v>-</v>
      </c>
      <c r="BF17" s="13" t="str">
        <f t="shared" ref="BF17:BF56" si="46">IF(AJ17="","",IF(AJ17&gt;0,"+","-"))</f>
        <v>-</v>
      </c>
      <c r="BG17" s="13" t="str">
        <f t="shared" ref="BG17:BG56" si="47">IF(AK17="","",IF(AK17&gt;0,"+","-"))</f>
        <v>-</v>
      </c>
      <c r="BH17" s="13" t="str">
        <f t="shared" ref="BH17:BH56" si="48">IF(AL17="","",IF(AL17&gt;0,"+","-"))</f>
        <v>-</v>
      </c>
      <c r="BI17" s="13" t="str">
        <f t="shared" ref="BI17:BI56" si="49">IF(AM17="","",IF(AM17&gt;0,"+","-"))</f>
        <v>-</v>
      </c>
      <c r="BJ17" s="13" t="str">
        <f t="shared" ref="BJ17:BJ56" si="50">IF(AN17="","",IF(AN17&gt;0,"+","-"))</f>
        <v>-</v>
      </c>
      <c r="BK17" s="13" t="str">
        <f t="shared" ref="BK17:BK56" si="51">IF(AO17="","",IF(AO17&gt;0,"+","-"))</f>
        <v>-</v>
      </c>
      <c r="BL17" s="13" t="str">
        <f t="shared" ref="BL17:BL56" si="52">IF(AP17="","",IF(AP17&gt;0,"+","-"))</f>
        <v>-</v>
      </c>
      <c r="BM17" s="13" t="str">
        <f t="shared" ref="BM17:BM56" si="53">IF(AQ17="","",IF(AQ17&gt;0,"+","-"))</f>
        <v>-</v>
      </c>
      <c r="BN17" s="13" t="str">
        <f t="shared" ref="BN17:BN56" si="54">IF(AR17="","",IF(AR17&gt;0,"+","-"))</f>
        <v>-</v>
      </c>
      <c r="BO17" s="13" t="str">
        <f t="shared" ref="BO17:BO56" si="55">IF(AS17="","",IF(AS17&gt;0,"+","-"))</f>
        <v>-</v>
      </c>
      <c r="BP17" s="13" t="str">
        <f t="shared" ref="BP17:BP56" si="56">IF(AT17="","",IF(AT17&gt;0,"+","-"))</f>
        <v>-</v>
      </c>
      <c r="BQ17" s="13" t="str">
        <f t="shared" ref="BQ17:BQ56" si="57">IF(AU17="","",IF(AU17&gt;0,"+","-"))</f>
        <v>-</v>
      </c>
      <c r="BR17" s="13" t="str">
        <f t="shared" ref="BR17:BR56" si="58">IF(AV17="","",IF(AV17&gt;0,"+","-"))</f>
        <v>-</v>
      </c>
      <c r="BS17" s="13" t="str">
        <f t="shared" ref="BS17:BS56" si="59">IF(AW17="","",IF(AW17&gt;0,"+","-"))</f>
        <v>-</v>
      </c>
      <c r="BT17" s="13" t="str">
        <f t="shared" ref="BT17:BT56" si="60">IF(E17="-","",SUM(AC17:AW17))</f>
        <v/>
      </c>
      <c r="BU17" s="123" t="str">
        <f>IF(BT17="","",IF(BT17&lt;=($AB$14*0.25),$BU$6,IF(BT17&lt;=($AB$14*0.5),$BU$7,IF(BT17&lt;=($AB$14*0.75),$BU$8,IF(BT17&lt;=($AB$14*1),$BU$9,"")))))</f>
        <v/>
      </c>
      <c r="BV17" s="124"/>
      <c r="BW17" s="2"/>
      <c r="BX17" s="14" t="str">
        <f>IF(BX$16=$G17,1,"")</f>
        <v/>
      </c>
      <c r="BY17" s="14" t="str">
        <f>IF(BY$16=$G17,1,"")</f>
        <v/>
      </c>
      <c r="BZ17" s="14" t="str">
        <f>IF(BZ$16=$G17,1,"")</f>
        <v/>
      </c>
      <c r="CA17" s="14" t="str">
        <f>IF(CA$16=$G17,1,"")</f>
        <v/>
      </c>
      <c r="CB17" s="14" t="str">
        <f>IF(CB$16=$H17,1,"")</f>
        <v/>
      </c>
      <c r="CC17" s="14" t="str">
        <f>IF(CC$16=$H17,1,"")</f>
        <v/>
      </c>
      <c r="CD17" s="14" t="str">
        <f>IF(CD$16=$H17,1,"")</f>
        <v/>
      </c>
      <c r="CE17" s="14" t="str">
        <f>IF(CE$16=$H17,1,"")</f>
        <v/>
      </c>
      <c r="CF17" s="14" t="str">
        <f>IF(CF$16=$I17,1,"")</f>
        <v/>
      </c>
      <c r="CG17" s="14" t="str">
        <f>IF(CG$16=$I17,1,"")</f>
        <v/>
      </c>
      <c r="CH17" s="14" t="str">
        <f>IF(CH$16=$I17,1,"")</f>
        <v/>
      </c>
      <c r="CI17" s="14" t="str">
        <f>IF(CI$16=$I17,1,"")</f>
        <v/>
      </c>
      <c r="CJ17" s="14" t="str">
        <f>IF(CJ$16=$J17,1,"")</f>
        <v/>
      </c>
      <c r="CK17" s="14" t="str">
        <f>IF(CK$16=$J17,1,"")</f>
        <v/>
      </c>
      <c r="CL17" s="14" t="str">
        <f>IF(CL$16=$J17,1,"")</f>
        <v/>
      </c>
      <c r="CM17" s="14" t="str">
        <f>IF(CM$16=$J17,1,"")</f>
        <v/>
      </c>
      <c r="CN17" s="14" t="str">
        <f>IF(CN$16=$K17,1,"")</f>
        <v/>
      </c>
      <c r="CO17" s="14" t="str">
        <f>IF(CO$16=$K17,1,"")</f>
        <v/>
      </c>
      <c r="CP17" s="14" t="str">
        <f>IF(CP$16=$K17,1,"")</f>
        <v/>
      </c>
      <c r="CQ17" s="14" t="str">
        <f>IF(CQ$16=$K17,1,"")</f>
        <v/>
      </c>
      <c r="CR17" s="14" t="str">
        <f>IF(CR$16=$L17,1,"")</f>
        <v/>
      </c>
      <c r="CS17" s="14" t="str">
        <f>IF(CS$16=$L17,1,"")</f>
        <v/>
      </c>
      <c r="CT17" s="14" t="str">
        <f>IF(CT$16=$L17,1,"")</f>
        <v/>
      </c>
      <c r="CU17" s="14" t="str">
        <f>IF(CU$16=$L17,1,"")</f>
        <v/>
      </c>
      <c r="CV17" s="14" t="str">
        <f>IF(CV$16=$M17,1,"")</f>
        <v/>
      </c>
      <c r="CW17" s="14" t="str">
        <f>IF(CW$16=$M17,1,"")</f>
        <v/>
      </c>
      <c r="CX17" s="14" t="str">
        <f>IF(CX$16=$M17,1,"")</f>
        <v/>
      </c>
      <c r="CY17" s="14" t="str">
        <f>IF(CY$16=$M17,1,"")</f>
        <v/>
      </c>
      <c r="CZ17" s="14" t="str">
        <f>IF(CZ$16=$N17,1,"")</f>
        <v/>
      </c>
      <c r="DA17" s="14" t="str">
        <f>IF(DA$16=$N17,1,"")</f>
        <v/>
      </c>
      <c r="DB17" s="14" t="str">
        <f>IF(DB$16=$N17,1,"")</f>
        <v/>
      </c>
      <c r="DC17" s="14" t="str">
        <f>IF(DC$16=$N17,1,"")</f>
        <v/>
      </c>
      <c r="DD17" s="14" t="str">
        <f>IF(DD$16=$O17,1,"")</f>
        <v/>
      </c>
      <c r="DE17" s="14" t="str">
        <f t="shared" ref="DE17:DG32" si="61">IF(DE$16=$O17,1,"")</f>
        <v/>
      </c>
      <c r="DF17" s="14" t="str">
        <f t="shared" si="61"/>
        <v/>
      </c>
      <c r="DG17" s="14" t="str">
        <f t="shared" si="61"/>
        <v/>
      </c>
      <c r="DH17" s="14" t="str">
        <f>IF(DH$16=$P17,1,"")</f>
        <v/>
      </c>
      <c r="DI17" s="14" t="str">
        <f>IF(DI$16=$P17,1,"")</f>
        <v/>
      </c>
      <c r="DJ17" s="14" t="str">
        <f>IF(DJ$16=$P17,1,"")</f>
        <v/>
      </c>
      <c r="DK17" s="14" t="str">
        <f>IF(DK$16=$P17,1,"")</f>
        <v/>
      </c>
      <c r="DL17" s="14" t="str">
        <f>IF(DL$16=$Q17,1,"")</f>
        <v/>
      </c>
      <c r="DM17" s="14" t="str">
        <f>IF(DM$16=$Q17,1,"")</f>
        <v/>
      </c>
      <c r="DN17" s="14" t="str">
        <f>IF(DN$16=$Q17,1,"")</f>
        <v/>
      </c>
      <c r="DO17" s="14" t="str">
        <f>IF(DO$16=$Q17,1,"")</f>
        <v/>
      </c>
      <c r="DP17" s="14" t="str">
        <f>IF(DP$16=$R17,1,"")</f>
        <v/>
      </c>
      <c r="DQ17" s="14" t="str">
        <f>IF(DQ$16=$R17,1,"")</f>
        <v/>
      </c>
      <c r="DR17" s="14" t="str">
        <f>IF(DR$16=$R17,1,"")</f>
        <v/>
      </c>
      <c r="DS17" s="14" t="str">
        <f>IF(DS$16=$R17,1,"")</f>
        <v/>
      </c>
      <c r="DT17" s="14" t="str">
        <f>IF(DT$16=$S17,1,"")</f>
        <v/>
      </c>
      <c r="DU17" s="14" t="str">
        <f>IF(DU$16=$S17,1,"")</f>
        <v/>
      </c>
      <c r="DV17" s="14" t="str">
        <f>IF(DV$16=$S17,1,"")</f>
        <v/>
      </c>
      <c r="DW17" s="14" t="str">
        <f>IF(DW$16=$S17,1,"")</f>
        <v/>
      </c>
      <c r="DX17" s="14" t="str">
        <f>IF(DX$16=$T17,1,"")</f>
        <v/>
      </c>
      <c r="DY17" s="14" t="str">
        <f t="shared" ref="DY17:EA32" si="62">IF(DY$16=$T17,1,"")</f>
        <v/>
      </c>
      <c r="DZ17" s="14" t="str">
        <f t="shared" si="62"/>
        <v/>
      </c>
      <c r="EA17" s="14" t="str">
        <f t="shared" si="62"/>
        <v/>
      </c>
      <c r="EB17" s="14" t="str">
        <f>IF(EB$16=$U17,1,"")</f>
        <v/>
      </c>
      <c r="EC17" s="14" t="str">
        <f>IF(EC$16=$U17,1,"")</f>
        <v/>
      </c>
      <c r="ED17" s="14" t="str">
        <f>IF(ED$16=$U17,1,"")</f>
        <v/>
      </c>
      <c r="EE17" s="14" t="str">
        <f>IF(EE$16=$U17,1,"")</f>
        <v/>
      </c>
      <c r="EF17" s="14" t="str">
        <f>IF(EF$16=$V17,1,"")</f>
        <v/>
      </c>
      <c r="EG17" s="14" t="str">
        <f>IF(EG$16=$V17,1,"")</f>
        <v/>
      </c>
      <c r="EH17" s="14" t="str">
        <f>IF(EH$16=$V17,1,"")</f>
        <v/>
      </c>
      <c r="EI17" s="14" t="str">
        <f>IF(EI$16=$V17,1,"")</f>
        <v/>
      </c>
      <c r="EJ17" s="14" t="str">
        <f>IF(EJ$16=$W17,1,"")</f>
        <v/>
      </c>
      <c r="EK17" s="14" t="str">
        <f t="shared" ref="EK17:EM32" si="63">IF(EK$16=$W17,1,"")</f>
        <v/>
      </c>
      <c r="EL17" s="14" t="str">
        <f t="shared" si="63"/>
        <v/>
      </c>
      <c r="EM17" s="14" t="str">
        <f t="shared" si="63"/>
        <v/>
      </c>
      <c r="EN17" s="14" t="str">
        <f>IF(EN$16=$X17,1,"")</f>
        <v/>
      </c>
      <c r="EO17" s="14" t="str">
        <f t="shared" ref="EO17:EQ32" si="64">IF(EO$16=$X17,1,"")</f>
        <v/>
      </c>
      <c r="EP17" s="14" t="str">
        <f t="shared" si="64"/>
        <v/>
      </c>
      <c r="EQ17" s="14" t="str">
        <f t="shared" si="64"/>
        <v/>
      </c>
      <c r="ER17" s="14" t="str">
        <f>IF(ER$16=$Y17,1,"")</f>
        <v/>
      </c>
      <c r="ES17" s="14" t="str">
        <f t="shared" ref="ES17:EU32" si="65">IF(ES$16=$Y17,1,"")</f>
        <v/>
      </c>
      <c r="ET17" s="14" t="str">
        <f t="shared" si="65"/>
        <v/>
      </c>
      <c r="EU17" s="14" t="str">
        <f t="shared" si="65"/>
        <v/>
      </c>
      <c r="EV17" s="14"/>
      <c r="EW17" s="14"/>
      <c r="EX17" s="14"/>
      <c r="EY17" s="14"/>
      <c r="EZ17" s="14"/>
      <c r="FA17" s="14"/>
      <c r="FB17" s="14"/>
      <c r="FC17" s="14"/>
      <c r="FD17" s="14" t="e">
        <f>IF(FD$16=#REF!,1,"")</f>
        <v>#REF!</v>
      </c>
      <c r="FE17" s="14" t="e">
        <f>IF(FE$16=#REF!,1,"")</f>
        <v>#REF!</v>
      </c>
      <c r="FF17" s="14" t="e">
        <f>IF(FF$16=#REF!,1,"")</f>
        <v>#REF!</v>
      </c>
      <c r="FG17" s="14" t="e">
        <f>IF(FG$16=#REF!,1,"")</f>
        <v>#REF!</v>
      </c>
      <c r="FH17" s="15" t="str">
        <f>IF($BU$6=BU17,1,"")</f>
        <v/>
      </c>
      <c r="FI17" s="15" t="str">
        <f>IF($BU$7=BU17,1,"")</f>
        <v/>
      </c>
      <c r="FJ17" s="15" t="str">
        <f>IF($BU$8=BU17,1,"")</f>
        <v/>
      </c>
      <c r="FK17" s="15" t="str">
        <f>IF($BU$9=BU17,1,"")</f>
        <v/>
      </c>
    </row>
    <row r="18" spans="1:167">
      <c r="A18" s="25" t="str">
        <f>IF('INGRESO DATOS'!$Z$3="","",'INGRESO DATOS'!$Z$3)</f>
        <v>---SELECCIONAR---</v>
      </c>
      <c r="B18" s="25" t="str">
        <f>IF('INGRESO DATOS'!$Z$7="","",'INGRESO DATOS'!$Z$7)</f>
        <v>---SELECCIONAR---</v>
      </c>
      <c r="C18" s="25" t="str">
        <f>IF('INGRESO DATOS'!$C$3="","",'INGRESO DATOS'!$C$3)</f>
        <v>---SELECCIONAR---</v>
      </c>
      <c r="D18" s="26" t="str">
        <f>IF(E18="-","",IF('INGRESO DATOS'!$C$5="","",'INGRESO DATOS'!$C$5))</f>
        <v/>
      </c>
      <c r="E18" s="26" t="str">
        <f>IF('INGRESO DATOS'!B20="","-",'INGRESO DATOS'!B20)</f>
        <v>-</v>
      </c>
      <c r="F18" s="25" t="str">
        <f>IF(E18="-","",IF('INGRESO DATOS'!$C$11="","",'INGRESO DATOS'!$C$11))</f>
        <v/>
      </c>
      <c r="G18" s="25" t="str">
        <f>IF('INGRESO DATOS'!C20="A","A",IF('INGRESO DATOS'!C20="B","B",IF('INGRESO DATOS'!C20="C","C",IF('INGRESO DATOS'!C20="D","D",IF('INGRESO DATOS'!C20="","-",'INGRESO DATOS'!C20)))))</f>
        <v>-</v>
      </c>
      <c r="H18" s="25" t="str">
        <f>IF('INGRESO DATOS'!D20="A","A",IF('INGRESO DATOS'!D20="B","B",IF('INGRESO DATOS'!D20="C","C",IF('INGRESO DATOS'!D20="D","D",IF('INGRESO DATOS'!D20="","-",'INGRESO DATOS'!D20)))))</f>
        <v>-</v>
      </c>
      <c r="I18" s="25" t="str">
        <f>IF('INGRESO DATOS'!E20="A","A",IF('INGRESO DATOS'!E20="B","B",IF('INGRESO DATOS'!E20="C","C",IF('INGRESO DATOS'!E20="D","D",IF('INGRESO DATOS'!E20="","-",'INGRESO DATOS'!E20)))))</f>
        <v>-</v>
      </c>
      <c r="J18" s="25" t="str">
        <f>IF('INGRESO DATOS'!F20="A","A",IF('INGRESO DATOS'!F20="B","B",IF('INGRESO DATOS'!F20="C","C",IF('INGRESO DATOS'!F20="D","D",IF('INGRESO DATOS'!F20="","-",'INGRESO DATOS'!F20)))))</f>
        <v>-</v>
      </c>
      <c r="K18" s="25" t="str">
        <f>IF('INGRESO DATOS'!G20="A","A",IF('INGRESO DATOS'!G20="B","B",IF('INGRESO DATOS'!G20="C","C",IF('INGRESO DATOS'!G20="D","D",IF('INGRESO DATOS'!G20="","-",'INGRESO DATOS'!G20)))))</f>
        <v>-</v>
      </c>
      <c r="L18" s="25" t="str">
        <f>IF('INGRESO DATOS'!H20="A","A",IF('INGRESO DATOS'!H20="B","B",IF('INGRESO DATOS'!H20="C","C",IF('INGRESO DATOS'!H20="D","D",IF('INGRESO DATOS'!H20="","-",'INGRESO DATOS'!H20)))))</f>
        <v>-</v>
      </c>
      <c r="M18" s="25" t="str">
        <f>IF('INGRESO DATOS'!I20="A","A",IF('INGRESO DATOS'!I20="B","B",IF('INGRESO DATOS'!I20="C","C",IF('INGRESO DATOS'!I20="D","D",IF('INGRESO DATOS'!I20="","-",'INGRESO DATOS'!I20)))))</f>
        <v>-</v>
      </c>
      <c r="N18" s="25" t="str">
        <f>IF('INGRESO DATOS'!J20="A","A",IF('INGRESO DATOS'!J20="B","B",IF('INGRESO DATOS'!J20="C","C",IF('INGRESO DATOS'!J20="D","D",IF('INGRESO DATOS'!J20="","-",'INGRESO DATOS'!J20)))))</f>
        <v>-</v>
      </c>
      <c r="O18" s="25" t="str">
        <f>IF('INGRESO DATOS'!K20="A","A",IF('INGRESO DATOS'!K20="B","B",IF('INGRESO DATOS'!K20="C","C",IF('INGRESO DATOS'!K20="D","D",IF('INGRESO DATOS'!K20="","-",'INGRESO DATOS'!K20)))))</f>
        <v>-</v>
      </c>
      <c r="P18" s="25" t="str">
        <f>IF('INGRESO DATOS'!L20="A","A",IF('INGRESO DATOS'!L20="B","B",IF('INGRESO DATOS'!L20="C","C",IF('INGRESO DATOS'!L20="D","D",IF('INGRESO DATOS'!L20="","-",'INGRESO DATOS'!L20)))))</f>
        <v>-</v>
      </c>
      <c r="Q18" s="25" t="str">
        <f>IF('INGRESO DATOS'!M20="A","A",IF('INGRESO DATOS'!M20="B","B",IF('INGRESO DATOS'!M20="C","C",IF('INGRESO DATOS'!M20="D","D",IF('INGRESO DATOS'!M20="","-",'INGRESO DATOS'!M20)))))</f>
        <v>-</v>
      </c>
      <c r="R18" s="25" t="str">
        <f>IF('INGRESO DATOS'!N20="A","A",IF('INGRESO DATOS'!N20="B","B",IF('INGRESO DATOS'!N20="C","C",IF('INGRESO DATOS'!N20="D","D",IF('INGRESO DATOS'!N20="","-",'INGRESO DATOS'!N20)))))</f>
        <v>-</v>
      </c>
      <c r="S18" s="25" t="str">
        <f>IF('INGRESO DATOS'!O20="A","A",IF('INGRESO DATOS'!O20="B","B",IF('INGRESO DATOS'!O20="C","C",IF('INGRESO DATOS'!O20="D","D",IF('INGRESO DATOS'!O20="","-",'INGRESO DATOS'!O20)))))</f>
        <v>-</v>
      </c>
      <c r="T18" s="25" t="str">
        <f>IF('INGRESO DATOS'!P20="A","A",IF('INGRESO DATOS'!P20="B","B",IF('INGRESO DATOS'!P20="C","C",IF('INGRESO DATOS'!P20="D","D",IF('INGRESO DATOS'!P20="","-",'INGRESO DATOS'!P20)))))</f>
        <v>-</v>
      </c>
      <c r="U18" s="25" t="str">
        <f>IF('INGRESO DATOS'!Q20="A","A",IF('INGRESO DATOS'!Q20="B","B",IF('INGRESO DATOS'!Q20="C","C",IF('INGRESO DATOS'!Q20="D","D",IF('INGRESO DATOS'!Q20="","-",'INGRESO DATOS'!Q20)))))</f>
        <v>-</v>
      </c>
      <c r="V18" s="25" t="str">
        <f>IF('INGRESO DATOS'!R20="A","A",IF('INGRESO DATOS'!R20="B","B",IF('INGRESO DATOS'!R20="C","C",IF('INGRESO DATOS'!R20="D","D",IF('INGRESO DATOS'!R20="","-",'INGRESO DATOS'!R20)))))</f>
        <v>-</v>
      </c>
      <c r="W18" s="25" t="str">
        <f>IF('INGRESO DATOS'!S20="A","A",IF('INGRESO DATOS'!S20="B","B",IF('INGRESO DATOS'!S20="C","C",IF('INGRESO DATOS'!S20="D","D",IF('INGRESO DATOS'!S20="","-",'INGRESO DATOS'!S20)))))</f>
        <v>-</v>
      </c>
      <c r="X18" s="25" t="str">
        <f>IF('INGRESO DATOS'!T20="A","A",IF('INGRESO DATOS'!T20="B","B",IF('INGRESO DATOS'!T20="C","C",IF('INGRESO DATOS'!T20="D","D",IF('INGRESO DATOS'!T20="","-",'INGRESO DATOS'!T20)))))</f>
        <v>-</v>
      </c>
      <c r="Y18" s="25" t="str">
        <f>IF('INGRESO DATOS'!U20="A","A",IF('INGRESO DATOS'!U20="B","B",IF('INGRESO DATOS'!U20="C","C",IF('INGRESO DATOS'!U20="D","D",IF('INGRESO DATOS'!U20="","-",'INGRESO DATOS'!U20)))))</f>
        <v>-</v>
      </c>
      <c r="Z18" s="25" t="str">
        <f>IF('INGRESO DATOS'!V20="A","A",IF('INGRESO DATOS'!V20="B","B",IF('INGRESO DATOS'!V20="C","C",IF('INGRESO DATOS'!V20="D","D",IF('INGRESO DATOS'!V20="","-",'INGRESO DATOS'!V20)))))</f>
        <v>-</v>
      </c>
      <c r="AA18" s="25" t="str">
        <f>IF('INGRESO DATOS'!W20="A","A",IF('INGRESO DATOS'!W20="B","B",IF('INGRESO DATOS'!W20="C","C",IF('INGRESO DATOS'!W20="D","D",IF('INGRESO DATOS'!W20="","-",'INGRESO DATOS'!W20)))))</f>
        <v>-</v>
      </c>
      <c r="AB18" s="18"/>
      <c r="AC18" s="16">
        <f t="shared" si="18"/>
        <v>0</v>
      </c>
      <c r="AD18" s="16">
        <f t="shared" si="19"/>
        <v>0</v>
      </c>
      <c r="AE18" s="16">
        <f t="shared" si="20"/>
        <v>0</v>
      </c>
      <c r="AF18" s="16">
        <f t="shared" si="21"/>
        <v>0</v>
      </c>
      <c r="AG18" s="16">
        <f t="shared" si="22"/>
        <v>0</v>
      </c>
      <c r="AH18" s="16">
        <f t="shared" si="23"/>
        <v>0</v>
      </c>
      <c r="AI18" s="16">
        <f t="shared" si="24"/>
        <v>0</v>
      </c>
      <c r="AJ18" s="16">
        <f t="shared" si="25"/>
        <v>0</v>
      </c>
      <c r="AK18" s="16">
        <f t="shared" si="26"/>
        <v>0</v>
      </c>
      <c r="AL18" s="16">
        <f t="shared" si="27"/>
        <v>0</v>
      </c>
      <c r="AM18" s="16">
        <f t="shared" si="28"/>
        <v>0</v>
      </c>
      <c r="AN18" s="16">
        <f t="shared" si="29"/>
        <v>0</v>
      </c>
      <c r="AO18" s="16">
        <f t="shared" si="30"/>
        <v>0</v>
      </c>
      <c r="AP18" s="16">
        <f t="shared" si="31"/>
        <v>0</v>
      </c>
      <c r="AQ18" s="16">
        <f t="shared" si="32"/>
        <v>0</v>
      </c>
      <c r="AR18" s="16">
        <f t="shared" si="33"/>
        <v>0</v>
      </c>
      <c r="AS18" s="16">
        <f t="shared" si="34"/>
        <v>0</v>
      </c>
      <c r="AT18" s="16">
        <f t="shared" si="35"/>
        <v>0</v>
      </c>
      <c r="AU18" s="16">
        <f t="shared" si="36"/>
        <v>0</v>
      </c>
      <c r="AV18" s="16">
        <f t="shared" si="37"/>
        <v>0</v>
      </c>
      <c r="AW18" s="16">
        <f t="shared" si="38"/>
        <v>0</v>
      </c>
      <c r="AX18" s="18"/>
      <c r="AY18" s="13" t="str">
        <f t="shared" si="39"/>
        <v>-</v>
      </c>
      <c r="AZ18" s="13" t="str">
        <f t="shared" si="40"/>
        <v>-</v>
      </c>
      <c r="BA18" s="13" t="str">
        <f t="shared" si="41"/>
        <v>-</v>
      </c>
      <c r="BB18" s="13" t="str">
        <f t="shared" si="42"/>
        <v>-</v>
      </c>
      <c r="BC18" s="13" t="str">
        <f t="shared" si="43"/>
        <v>-</v>
      </c>
      <c r="BD18" s="13" t="str">
        <f t="shared" si="44"/>
        <v>-</v>
      </c>
      <c r="BE18" s="13" t="str">
        <f t="shared" si="45"/>
        <v>-</v>
      </c>
      <c r="BF18" s="13" t="str">
        <f t="shared" si="46"/>
        <v>-</v>
      </c>
      <c r="BG18" s="13" t="str">
        <f t="shared" si="47"/>
        <v>-</v>
      </c>
      <c r="BH18" s="13" t="str">
        <f t="shared" si="48"/>
        <v>-</v>
      </c>
      <c r="BI18" s="13" t="str">
        <f t="shared" si="49"/>
        <v>-</v>
      </c>
      <c r="BJ18" s="13" t="str">
        <f t="shared" si="50"/>
        <v>-</v>
      </c>
      <c r="BK18" s="13" t="str">
        <f t="shared" si="51"/>
        <v>-</v>
      </c>
      <c r="BL18" s="13" t="str">
        <f t="shared" si="52"/>
        <v>-</v>
      </c>
      <c r="BM18" s="13" t="str">
        <f t="shared" si="53"/>
        <v>-</v>
      </c>
      <c r="BN18" s="13" t="str">
        <f t="shared" si="54"/>
        <v>-</v>
      </c>
      <c r="BO18" s="13" t="str">
        <f t="shared" si="55"/>
        <v>-</v>
      </c>
      <c r="BP18" s="13" t="str">
        <f t="shared" si="56"/>
        <v>-</v>
      </c>
      <c r="BQ18" s="13" t="str">
        <f t="shared" si="57"/>
        <v>-</v>
      </c>
      <c r="BR18" s="13" t="str">
        <f t="shared" si="58"/>
        <v>-</v>
      </c>
      <c r="BS18" s="13" t="str">
        <f t="shared" si="59"/>
        <v>-</v>
      </c>
      <c r="BT18" s="13" t="str">
        <f t="shared" si="60"/>
        <v/>
      </c>
      <c r="BU18" s="123" t="str">
        <f t="shared" ref="BU18:BU56" si="66">IF(BT18="","",IF(BT18&lt;=($AB$14*0.25),$BU$6,IF(BT18&lt;=($AB$14*0.5),$BU$7,IF(BT18&lt;=($AB$14*0.75),$BU$8,IF(BT18&lt;=($AB$14*1),$BU$9,"")))))</f>
        <v/>
      </c>
      <c r="BV18" s="124"/>
      <c r="BW18" s="2"/>
      <c r="BX18" s="14" t="str">
        <f t="shared" ref="BX18:CA56" si="67">IF(BX$16=$G18,1,"")</f>
        <v/>
      </c>
      <c r="BY18" s="14" t="str">
        <f t="shared" si="67"/>
        <v/>
      </c>
      <c r="BZ18" s="14" t="str">
        <f t="shared" si="67"/>
        <v/>
      </c>
      <c r="CA18" s="14" t="str">
        <f t="shared" si="67"/>
        <v/>
      </c>
      <c r="CB18" s="14" t="str">
        <f t="shared" ref="CB18:CE56" si="68">IF(CB$16=$H18,1,"")</f>
        <v/>
      </c>
      <c r="CC18" s="14" t="str">
        <f t="shared" si="68"/>
        <v/>
      </c>
      <c r="CD18" s="14" t="str">
        <f t="shared" si="68"/>
        <v/>
      </c>
      <c r="CE18" s="14" t="str">
        <f t="shared" si="68"/>
        <v/>
      </c>
      <c r="CF18" s="14" t="str">
        <f t="shared" ref="CF18:CI56" si="69">IF(CF$16=$I18,1,"")</f>
        <v/>
      </c>
      <c r="CG18" s="14" t="str">
        <f t="shared" si="69"/>
        <v/>
      </c>
      <c r="CH18" s="14" t="str">
        <f t="shared" si="69"/>
        <v/>
      </c>
      <c r="CI18" s="14" t="str">
        <f t="shared" si="69"/>
        <v/>
      </c>
      <c r="CJ18" s="14" t="str">
        <f t="shared" ref="CJ18:CM56" si="70">IF(CJ$16=$J18,1,"")</f>
        <v/>
      </c>
      <c r="CK18" s="14" t="str">
        <f t="shared" si="70"/>
        <v/>
      </c>
      <c r="CL18" s="14" t="str">
        <f t="shared" si="70"/>
        <v/>
      </c>
      <c r="CM18" s="14" t="str">
        <f t="shared" si="70"/>
        <v/>
      </c>
      <c r="CN18" s="14" t="str">
        <f t="shared" ref="CN18:CQ56" si="71">IF(CN$16=$K18,1,"")</f>
        <v/>
      </c>
      <c r="CO18" s="14" t="str">
        <f t="shared" si="71"/>
        <v/>
      </c>
      <c r="CP18" s="14" t="str">
        <f t="shared" si="71"/>
        <v/>
      </c>
      <c r="CQ18" s="14" t="str">
        <f t="shared" si="71"/>
        <v/>
      </c>
      <c r="CR18" s="14" t="str">
        <f t="shared" ref="CR18:CU56" si="72">IF(CR$16=$L18,1,"")</f>
        <v/>
      </c>
      <c r="CS18" s="14" t="str">
        <f t="shared" si="72"/>
        <v/>
      </c>
      <c r="CT18" s="14" t="str">
        <f t="shared" si="72"/>
        <v/>
      </c>
      <c r="CU18" s="14" t="str">
        <f t="shared" si="72"/>
        <v/>
      </c>
      <c r="CV18" s="14" t="str">
        <f t="shared" ref="CV18:CY56" si="73">IF(CV$16=$M18,1,"")</f>
        <v/>
      </c>
      <c r="CW18" s="14" t="str">
        <f t="shared" si="73"/>
        <v/>
      </c>
      <c r="CX18" s="14" t="str">
        <f t="shared" si="73"/>
        <v/>
      </c>
      <c r="CY18" s="14" t="str">
        <f t="shared" si="73"/>
        <v/>
      </c>
      <c r="CZ18" s="14" t="str">
        <f t="shared" ref="CZ18:DC56" si="74">IF(CZ$16=$N18,1,"")</f>
        <v/>
      </c>
      <c r="DA18" s="14" t="str">
        <f t="shared" si="74"/>
        <v/>
      </c>
      <c r="DB18" s="14" t="str">
        <f t="shared" si="74"/>
        <v/>
      </c>
      <c r="DC18" s="14" t="str">
        <f t="shared" si="74"/>
        <v/>
      </c>
      <c r="DD18" s="14" t="str">
        <f t="shared" ref="DD18:DG56" si="75">IF(DD$16=$O18,1,"")</f>
        <v/>
      </c>
      <c r="DE18" s="14" t="str">
        <f t="shared" si="61"/>
        <v/>
      </c>
      <c r="DF18" s="14" t="str">
        <f t="shared" si="61"/>
        <v/>
      </c>
      <c r="DG18" s="14" t="str">
        <f t="shared" si="61"/>
        <v/>
      </c>
      <c r="DH18" s="14" t="str">
        <f t="shared" ref="DH18:DK56" si="76">IF(DH$16=$P18,1,"")</f>
        <v/>
      </c>
      <c r="DI18" s="14" t="str">
        <f t="shared" si="76"/>
        <v/>
      </c>
      <c r="DJ18" s="14" t="str">
        <f t="shared" si="76"/>
        <v/>
      </c>
      <c r="DK18" s="14" t="str">
        <f t="shared" si="76"/>
        <v/>
      </c>
      <c r="DL18" s="14" t="str">
        <f t="shared" ref="DL18:DO56" si="77">IF(DL$16=$Q18,1,"")</f>
        <v/>
      </c>
      <c r="DM18" s="14" t="str">
        <f t="shared" si="77"/>
        <v/>
      </c>
      <c r="DN18" s="14" t="str">
        <f t="shared" si="77"/>
        <v/>
      </c>
      <c r="DO18" s="14" t="str">
        <f t="shared" si="77"/>
        <v/>
      </c>
      <c r="DP18" s="14" t="str">
        <f t="shared" ref="DP18:DS56" si="78">IF(DP$16=$R18,1,"")</f>
        <v/>
      </c>
      <c r="DQ18" s="14" t="str">
        <f t="shared" si="78"/>
        <v/>
      </c>
      <c r="DR18" s="14" t="str">
        <f t="shared" si="78"/>
        <v/>
      </c>
      <c r="DS18" s="14" t="str">
        <f t="shared" si="78"/>
        <v/>
      </c>
      <c r="DT18" s="14" t="str">
        <f t="shared" ref="DT18:DW56" si="79">IF(DT$16=$S18,1,"")</f>
        <v/>
      </c>
      <c r="DU18" s="14" t="str">
        <f t="shared" si="79"/>
        <v/>
      </c>
      <c r="DV18" s="14" t="str">
        <f t="shared" si="79"/>
        <v/>
      </c>
      <c r="DW18" s="14" t="str">
        <f t="shared" si="79"/>
        <v/>
      </c>
      <c r="DX18" s="14" t="str">
        <f t="shared" ref="DX18:EA56" si="80">IF(DX$16=$T18,1,"")</f>
        <v/>
      </c>
      <c r="DY18" s="14" t="str">
        <f t="shared" si="62"/>
        <v/>
      </c>
      <c r="DZ18" s="14" t="str">
        <f t="shared" si="62"/>
        <v/>
      </c>
      <c r="EA18" s="14" t="str">
        <f t="shared" si="62"/>
        <v/>
      </c>
      <c r="EB18" s="14" t="str">
        <f t="shared" ref="EB18:EE56" si="81">IF(EB$16=$U18,1,"")</f>
        <v/>
      </c>
      <c r="EC18" s="14" t="str">
        <f t="shared" si="81"/>
        <v/>
      </c>
      <c r="ED18" s="14" t="str">
        <f t="shared" si="81"/>
        <v/>
      </c>
      <c r="EE18" s="14" t="str">
        <f t="shared" si="81"/>
        <v/>
      </c>
      <c r="EF18" s="14" t="str">
        <f t="shared" ref="EF18:EI56" si="82">IF(EF$16=$V18,1,"")</f>
        <v/>
      </c>
      <c r="EG18" s="14" t="str">
        <f t="shared" si="82"/>
        <v/>
      </c>
      <c r="EH18" s="14" t="str">
        <f t="shared" si="82"/>
        <v/>
      </c>
      <c r="EI18" s="14" t="str">
        <f t="shared" si="82"/>
        <v/>
      </c>
      <c r="EJ18" s="14" t="str">
        <f t="shared" ref="EJ18:EM56" si="83">IF(EJ$16=$W18,1,"")</f>
        <v/>
      </c>
      <c r="EK18" s="14" t="str">
        <f t="shared" si="63"/>
        <v/>
      </c>
      <c r="EL18" s="14" t="str">
        <f t="shared" si="63"/>
        <v/>
      </c>
      <c r="EM18" s="14" t="str">
        <f t="shared" si="63"/>
        <v/>
      </c>
      <c r="EN18" s="14" t="str">
        <f t="shared" ref="EN18:EQ56" si="84">IF(EN$16=$X18,1,"")</f>
        <v/>
      </c>
      <c r="EO18" s="14" t="str">
        <f t="shared" si="64"/>
        <v/>
      </c>
      <c r="EP18" s="14" t="str">
        <f t="shared" si="64"/>
        <v/>
      </c>
      <c r="EQ18" s="14" t="str">
        <f t="shared" si="64"/>
        <v/>
      </c>
      <c r="ER18" s="14" t="str">
        <f t="shared" ref="ER18:EU56" si="85">IF(ER$16=$Y18,1,"")</f>
        <v/>
      </c>
      <c r="ES18" s="14" t="str">
        <f t="shared" si="65"/>
        <v/>
      </c>
      <c r="ET18" s="14" t="str">
        <f t="shared" si="65"/>
        <v/>
      </c>
      <c r="EU18" s="14" t="str">
        <f t="shared" si="65"/>
        <v/>
      </c>
      <c r="EV18" s="14"/>
      <c r="EW18" s="14"/>
      <c r="EX18" s="14"/>
      <c r="EY18" s="14"/>
      <c r="EZ18" s="14"/>
      <c r="FA18" s="14"/>
      <c r="FB18" s="14"/>
      <c r="FC18" s="14"/>
      <c r="FD18" s="14" t="e">
        <f>IF(FD$16=#REF!,1,"")</f>
        <v>#REF!</v>
      </c>
      <c r="FE18" s="14" t="e">
        <f>IF(FE$16=#REF!,1,"")</f>
        <v>#REF!</v>
      </c>
      <c r="FF18" s="14" t="e">
        <f>IF(FF$16=#REF!,1,"")</f>
        <v>#REF!</v>
      </c>
      <c r="FG18" s="14" t="e">
        <f>IF(FG$16=#REF!,1,"")</f>
        <v>#REF!</v>
      </c>
      <c r="FH18" s="15" t="str">
        <f t="shared" ref="FH18:FH56" si="86">IF($BU$6=BU18,1,"")</f>
        <v/>
      </c>
      <c r="FI18" s="15" t="str">
        <f t="shared" ref="FI18:FI56" si="87">IF($BU$7=BU18,1,"")</f>
        <v/>
      </c>
      <c r="FJ18" s="15" t="str">
        <f t="shared" ref="FJ18:FJ56" si="88">IF($BU$8=BU18,1,"")</f>
        <v/>
      </c>
      <c r="FK18" s="15" t="str">
        <f t="shared" ref="FK18:FK56" si="89">IF($BU$9=BU18,1,"")</f>
        <v/>
      </c>
    </row>
    <row r="19" spans="1:167">
      <c r="A19" s="25" t="str">
        <f>IF('INGRESO DATOS'!$Z$3="","",'INGRESO DATOS'!$Z$3)</f>
        <v>---SELECCIONAR---</v>
      </c>
      <c r="B19" s="25" t="str">
        <f>IF('INGRESO DATOS'!$Z$7="","",'INGRESO DATOS'!$Z$7)</f>
        <v>---SELECCIONAR---</v>
      </c>
      <c r="C19" s="25" t="str">
        <f>IF('INGRESO DATOS'!$C$3="","",'INGRESO DATOS'!$C$3)</f>
        <v>---SELECCIONAR---</v>
      </c>
      <c r="D19" s="26" t="str">
        <f>IF(E19="-","",IF('INGRESO DATOS'!$C$5="","",'INGRESO DATOS'!$C$5))</f>
        <v/>
      </c>
      <c r="E19" s="26" t="str">
        <f>IF('INGRESO DATOS'!B21="","-",'INGRESO DATOS'!B21)</f>
        <v>-</v>
      </c>
      <c r="F19" s="25" t="str">
        <f>IF(E19="-","",IF('INGRESO DATOS'!$C$11="","",'INGRESO DATOS'!$C$11))</f>
        <v/>
      </c>
      <c r="G19" s="25" t="str">
        <f>IF('INGRESO DATOS'!C21="A","A",IF('INGRESO DATOS'!C21="B","B",IF('INGRESO DATOS'!C21="C","C",IF('INGRESO DATOS'!C21="D","D",IF('INGRESO DATOS'!C21="","-",'INGRESO DATOS'!C21)))))</f>
        <v>-</v>
      </c>
      <c r="H19" s="25" t="str">
        <f>IF('INGRESO DATOS'!D21="A","A",IF('INGRESO DATOS'!D21="B","B",IF('INGRESO DATOS'!D21="C","C",IF('INGRESO DATOS'!D21="D","D",IF('INGRESO DATOS'!D21="","-",'INGRESO DATOS'!D21)))))</f>
        <v>-</v>
      </c>
      <c r="I19" s="25" t="str">
        <f>IF('INGRESO DATOS'!E21="A","A",IF('INGRESO DATOS'!E21="B","B",IF('INGRESO DATOS'!E21="C","C",IF('INGRESO DATOS'!E21="D","D",IF('INGRESO DATOS'!E21="","-",'INGRESO DATOS'!E21)))))</f>
        <v>-</v>
      </c>
      <c r="J19" s="25" t="str">
        <f>IF('INGRESO DATOS'!F21="A","A",IF('INGRESO DATOS'!F21="B","B",IF('INGRESO DATOS'!F21="C","C",IF('INGRESO DATOS'!F21="D","D",IF('INGRESO DATOS'!F21="","-",'INGRESO DATOS'!F21)))))</f>
        <v>-</v>
      </c>
      <c r="K19" s="25" t="str">
        <f>IF('INGRESO DATOS'!G21="A","A",IF('INGRESO DATOS'!G21="B","B",IF('INGRESO DATOS'!G21="C","C",IF('INGRESO DATOS'!G21="D","D",IF('INGRESO DATOS'!G21="","-",'INGRESO DATOS'!G21)))))</f>
        <v>-</v>
      </c>
      <c r="L19" s="25" t="str">
        <f>IF('INGRESO DATOS'!H21="A","A",IF('INGRESO DATOS'!H21="B","B",IF('INGRESO DATOS'!H21="C","C",IF('INGRESO DATOS'!H21="D","D",IF('INGRESO DATOS'!H21="","-",'INGRESO DATOS'!H21)))))</f>
        <v>-</v>
      </c>
      <c r="M19" s="25" t="str">
        <f>IF('INGRESO DATOS'!I21="A","A",IF('INGRESO DATOS'!I21="B","B",IF('INGRESO DATOS'!I21="C","C",IF('INGRESO DATOS'!I21="D","D",IF('INGRESO DATOS'!I21="","-",'INGRESO DATOS'!I21)))))</f>
        <v>-</v>
      </c>
      <c r="N19" s="25" t="str">
        <f>IF('INGRESO DATOS'!J21="A","A",IF('INGRESO DATOS'!J21="B","B",IF('INGRESO DATOS'!J21="C","C",IF('INGRESO DATOS'!J21="D","D",IF('INGRESO DATOS'!J21="","-",'INGRESO DATOS'!J21)))))</f>
        <v>-</v>
      </c>
      <c r="O19" s="25" t="str">
        <f>IF('INGRESO DATOS'!K21="A","A",IF('INGRESO DATOS'!K21="B","B",IF('INGRESO DATOS'!K21="C","C",IF('INGRESO DATOS'!K21="D","D",IF('INGRESO DATOS'!K21="","-",'INGRESO DATOS'!K21)))))</f>
        <v>-</v>
      </c>
      <c r="P19" s="25" t="str">
        <f>IF('INGRESO DATOS'!L21="A","A",IF('INGRESO DATOS'!L21="B","B",IF('INGRESO DATOS'!L21="C","C",IF('INGRESO DATOS'!L21="D","D",IF('INGRESO DATOS'!L21="","-",'INGRESO DATOS'!L21)))))</f>
        <v>-</v>
      </c>
      <c r="Q19" s="25" t="str">
        <f>IF('INGRESO DATOS'!M21="A","A",IF('INGRESO DATOS'!M21="B","B",IF('INGRESO DATOS'!M21="C","C",IF('INGRESO DATOS'!M21="D","D",IF('INGRESO DATOS'!M21="","-",'INGRESO DATOS'!M21)))))</f>
        <v>-</v>
      </c>
      <c r="R19" s="25" t="str">
        <f>IF('INGRESO DATOS'!N21="A","A",IF('INGRESO DATOS'!N21="B","B",IF('INGRESO DATOS'!N21="C","C",IF('INGRESO DATOS'!N21="D","D",IF('INGRESO DATOS'!N21="","-",'INGRESO DATOS'!N21)))))</f>
        <v>-</v>
      </c>
      <c r="S19" s="25" t="str">
        <f>IF('INGRESO DATOS'!O21="A","A",IF('INGRESO DATOS'!O21="B","B",IF('INGRESO DATOS'!O21="C","C",IF('INGRESO DATOS'!O21="D","D",IF('INGRESO DATOS'!O21="","-",'INGRESO DATOS'!O21)))))</f>
        <v>-</v>
      </c>
      <c r="T19" s="25" t="str">
        <f>IF('INGRESO DATOS'!P21="A","A",IF('INGRESO DATOS'!P21="B","B",IF('INGRESO DATOS'!P21="C","C",IF('INGRESO DATOS'!P21="D","D",IF('INGRESO DATOS'!P21="","-",'INGRESO DATOS'!P21)))))</f>
        <v>-</v>
      </c>
      <c r="U19" s="25" t="str">
        <f>IF('INGRESO DATOS'!Q21="A","A",IF('INGRESO DATOS'!Q21="B","B",IF('INGRESO DATOS'!Q21="C","C",IF('INGRESO DATOS'!Q21="D","D",IF('INGRESO DATOS'!Q21="","-",'INGRESO DATOS'!Q21)))))</f>
        <v>-</v>
      </c>
      <c r="V19" s="25" t="str">
        <f>IF('INGRESO DATOS'!R21="A","A",IF('INGRESO DATOS'!R21="B","B",IF('INGRESO DATOS'!R21="C","C",IF('INGRESO DATOS'!R21="D","D",IF('INGRESO DATOS'!R21="","-",'INGRESO DATOS'!R21)))))</f>
        <v>-</v>
      </c>
      <c r="W19" s="25" t="str">
        <f>IF('INGRESO DATOS'!S21="A","A",IF('INGRESO DATOS'!S21="B","B",IF('INGRESO DATOS'!S21="C","C",IF('INGRESO DATOS'!S21="D","D",IF('INGRESO DATOS'!S21="","-",'INGRESO DATOS'!S21)))))</f>
        <v>-</v>
      </c>
      <c r="X19" s="25" t="str">
        <f>IF('INGRESO DATOS'!T21="A","A",IF('INGRESO DATOS'!T21="B","B",IF('INGRESO DATOS'!T21="C","C",IF('INGRESO DATOS'!T21="D","D",IF('INGRESO DATOS'!T21="","-",'INGRESO DATOS'!T21)))))</f>
        <v>-</v>
      </c>
      <c r="Y19" s="25" t="str">
        <f>IF('INGRESO DATOS'!U21="A","A",IF('INGRESO DATOS'!U21="B","B",IF('INGRESO DATOS'!U21="C","C",IF('INGRESO DATOS'!U21="D","D",IF('INGRESO DATOS'!U21="","-",'INGRESO DATOS'!U21)))))</f>
        <v>-</v>
      </c>
      <c r="Z19" s="25" t="str">
        <f>IF('INGRESO DATOS'!V21="A","A",IF('INGRESO DATOS'!V21="B","B",IF('INGRESO DATOS'!V21="C","C",IF('INGRESO DATOS'!V21="D","D",IF('INGRESO DATOS'!V21="","-",'INGRESO DATOS'!V21)))))</f>
        <v>-</v>
      </c>
      <c r="AA19" s="25" t="str">
        <f>IF('INGRESO DATOS'!W21="A","A",IF('INGRESO DATOS'!W21="B","B",IF('INGRESO DATOS'!W21="C","C",IF('INGRESO DATOS'!W21="D","D",IF('INGRESO DATOS'!W21="","-",'INGRESO DATOS'!W21)))))</f>
        <v>-</v>
      </c>
      <c r="AB19" s="18"/>
      <c r="AC19" s="16">
        <f t="shared" si="18"/>
        <v>0</v>
      </c>
      <c r="AD19" s="16">
        <f t="shared" si="19"/>
        <v>0</v>
      </c>
      <c r="AE19" s="16">
        <f t="shared" si="20"/>
        <v>0</v>
      </c>
      <c r="AF19" s="16">
        <f t="shared" si="21"/>
        <v>0</v>
      </c>
      <c r="AG19" s="16">
        <f t="shared" si="22"/>
        <v>0</v>
      </c>
      <c r="AH19" s="16">
        <f t="shared" si="23"/>
        <v>0</v>
      </c>
      <c r="AI19" s="16">
        <f t="shared" si="24"/>
        <v>0</v>
      </c>
      <c r="AJ19" s="16">
        <f t="shared" si="25"/>
        <v>0</v>
      </c>
      <c r="AK19" s="16">
        <f t="shared" si="26"/>
        <v>0</v>
      </c>
      <c r="AL19" s="16">
        <f t="shared" si="27"/>
        <v>0</v>
      </c>
      <c r="AM19" s="16">
        <f t="shared" si="28"/>
        <v>0</v>
      </c>
      <c r="AN19" s="16">
        <f t="shared" si="29"/>
        <v>0</v>
      </c>
      <c r="AO19" s="16">
        <f t="shared" si="30"/>
        <v>0</v>
      </c>
      <c r="AP19" s="16">
        <f t="shared" si="31"/>
        <v>0</v>
      </c>
      <c r="AQ19" s="16">
        <f t="shared" si="32"/>
        <v>0</v>
      </c>
      <c r="AR19" s="16">
        <f t="shared" si="33"/>
        <v>0</v>
      </c>
      <c r="AS19" s="16">
        <f t="shared" si="34"/>
        <v>0</v>
      </c>
      <c r="AT19" s="16">
        <f t="shared" si="35"/>
        <v>0</v>
      </c>
      <c r="AU19" s="16">
        <f t="shared" si="36"/>
        <v>0</v>
      </c>
      <c r="AV19" s="16">
        <f t="shared" si="37"/>
        <v>0</v>
      </c>
      <c r="AW19" s="16">
        <f t="shared" si="38"/>
        <v>0</v>
      </c>
      <c r="AX19" s="18"/>
      <c r="AY19" s="13" t="str">
        <f t="shared" si="39"/>
        <v>-</v>
      </c>
      <c r="AZ19" s="13" t="str">
        <f t="shared" si="40"/>
        <v>-</v>
      </c>
      <c r="BA19" s="13" t="str">
        <f t="shared" si="41"/>
        <v>-</v>
      </c>
      <c r="BB19" s="13" t="str">
        <f t="shared" si="42"/>
        <v>-</v>
      </c>
      <c r="BC19" s="13" t="str">
        <f t="shared" si="43"/>
        <v>-</v>
      </c>
      <c r="BD19" s="13" t="str">
        <f t="shared" si="44"/>
        <v>-</v>
      </c>
      <c r="BE19" s="13" t="str">
        <f t="shared" si="45"/>
        <v>-</v>
      </c>
      <c r="BF19" s="13" t="str">
        <f t="shared" si="46"/>
        <v>-</v>
      </c>
      <c r="BG19" s="13" t="str">
        <f t="shared" si="47"/>
        <v>-</v>
      </c>
      <c r="BH19" s="13" t="str">
        <f t="shared" si="48"/>
        <v>-</v>
      </c>
      <c r="BI19" s="13" t="str">
        <f t="shared" si="49"/>
        <v>-</v>
      </c>
      <c r="BJ19" s="13" t="str">
        <f t="shared" si="50"/>
        <v>-</v>
      </c>
      <c r="BK19" s="13" t="str">
        <f t="shared" si="51"/>
        <v>-</v>
      </c>
      <c r="BL19" s="13" t="str">
        <f t="shared" si="52"/>
        <v>-</v>
      </c>
      <c r="BM19" s="13" t="str">
        <f t="shared" si="53"/>
        <v>-</v>
      </c>
      <c r="BN19" s="13" t="str">
        <f t="shared" si="54"/>
        <v>-</v>
      </c>
      <c r="BO19" s="13" t="str">
        <f t="shared" si="55"/>
        <v>-</v>
      </c>
      <c r="BP19" s="13" t="str">
        <f t="shared" si="56"/>
        <v>-</v>
      </c>
      <c r="BQ19" s="13" t="str">
        <f t="shared" si="57"/>
        <v>-</v>
      </c>
      <c r="BR19" s="13" t="str">
        <f t="shared" si="58"/>
        <v>-</v>
      </c>
      <c r="BS19" s="13" t="str">
        <f t="shared" si="59"/>
        <v>-</v>
      </c>
      <c r="BT19" s="13" t="str">
        <f t="shared" si="60"/>
        <v/>
      </c>
      <c r="BU19" s="123" t="str">
        <f t="shared" si="66"/>
        <v/>
      </c>
      <c r="BV19" s="124"/>
      <c r="BW19" s="2"/>
      <c r="BX19" s="14" t="str">
        <f t="shared" si="67"/>
        <v/>
      </c>
      <c r="BY19" s="14" t="str">
        <f t="shared" si="67"/>
        <v/>
      </c>
      <c r="BZ19" s="14" t="str">
        <f t="shared" si="67"/>
        <v/>
      </c>
      <c r="CA19" s="14" t="str">
        <f t="shared" si="67"/>
        <v/>
      </c>
      <c r="CB19" s="14" t="str">
        <f t="shared" si="68"/>
        <v/>
      </c>
      <c r="CC19" s="14" t="str">
        <f t="shared" si="68"/>
        <v/>
      </c>
      <c r="CD19" s="14" t="str">
        <f t="shared" si="68"/>
        <v/>
      </c>
      <c r="CE19" s="14" t="str">
        <f t="shared" si="68"/>
        <v/>
      </c>
      <c r="CF19" s="14" t="str">
        <f t="shared" si="69"/>
        <v/>
      </c>
      <c r="CG19" s="14" t="str">
        <f t="shared" si="69"/>
        <v/>
      </c>
      <c r="CH19" s="14" t="str">
        <f t="shared" si="69"/>
        <v/>
      </c>
      <c r="CI19" s="14" t="str">
        <f t="shared" si="69"/>
        <v/>
      </c>
      <c r="CJ19" s="14" t="str">
        <f t="shared" si="70"/>
        <v/>
      </c>
      <c r="CK19" s="14" t="str">
        <f t="shared" si="70"/>
        <v/>
      </c>
      <c r="CL19" s="14" t="str">
        <f t="shared" si="70"/>
        <v/>
      </c>
      <c r="CM19" s="14" t="str">
        <f t="shared" si="70"/>
        <v/>
      </c>
      <c r="CN19" s="14" t="str">
        <f t="shared" si="71"/>
        <v/>
      </c>
      <c r="CO19" s="14" t="str">
        <f t="shared" si="71"/>
        <v/>
      </c>
      <c r="CP19" s="14" t="str">
        <f t="shared" si="71"/>
        <v/>
      </c>
      <c r="CQ19" s="14" t="str">
        <f t="shared" si="71"/>
        <v/>
      </c>
      <c r="CR19" s="14" t="str">
        <f t="shared" si="72"/>
        <v/>
      </c>
      <c r="CS19" s="14" t="str">
        <f t="shared" si="72"/>
        <v/>
      </c>
      <c r="CT19" s="14" t="str">
        <f t="shared" si="72"/>
        <v/>
      </c>
      <c r="CU19" s="14" t="str">
        <f t="shared" si="72"/>
        <v/>
      </c>
      <c r="CV19" s="14" t="str">
        <f t="shared" si="73"/>
        <v/>
      </c>
      <c r="CW19" s="14" t="str">
        <f t="shared" si="73"/>
        <v/>
      </c>
      <c r="CX19" s="14" t="str">
        <f t="shared" si="73"/>
        <v/>
      </c>
      <c r="CY19" s="14" t="str">
        <f t="shared" si="73"/>
        <v/>
      </c>
      <c r="CZ19" s="14" t="str">
        <f t="shared" si="74"/>
        <v/>
      </c>
      <c r="DA19" s="14" t="str">
        <f t="shared" si="74"/>
        <v/>
      </c>
      <c r="DB19" s="14" t="str">
        <f t="shared" si="74"/>
        <v/>
      </c>
      <c r="DC19" s="14" t="str">
        <f t="shared" si="74"/>
        <v/>
      </c>
      <c r="DD19" s="14" t="str">
        <f t="shared" si="75"/>
        <v/>
      </c>
      <c r="DE19" s="14" t="str">
        <f t="shared" si="61"/>
        <v/>
      </c>
      <c r="DF19" s="14" t="str">
        <f t="shared" si="61"/>
        <v/>
      </c>
      <c r="DG19" s="14" t="str">
        <f t="shared" si="61"/>
        <v/>
      </c>
      <c r="DH19" s="14" t="str">
        <f t="shared" si="76"/>
        <v/>
      </c>
      <c r="DI19" s="14" t="str">
        <f t="shared" si="76"/>
        <v/>
      </c>
      <c r="DJ19" s="14" t="str">
        <f t="shared" si="76"/>
        <v/>
      </c>
      <c r="DK19" s="14" t="str">
        <f t="shared" si="76"/>
        <v/>
      </c>
      <c r="DL19" s="14" t="str">
        <f t="shared" si="77"/>
        <v/>
      </c>
      <c r="DM19" s="14" t="str">
        <f t="shared" si="77"/>
        <v/>
      </c>
      <c r="DN19" s="14" t="str">
        <f t="shared" si="77"/>
        <v/>
      </c>
      <c r="DO19" s="14" t="str">
        <f t="shared" si="77"/>
        <v/>
      </c>
      <c r="DP19" s="14" t="str">
        <f t="shared" si="78"/>
        <v/>
      </c>
      <c r="DQ19" s="14" t="str">
        <f t="shared" si="78"/>
        <v/>
      </c>
      <c r="DR19" s="14" t="str">
        <f t="shared" si="78"/>
        <v/>
      </c>
      <c r="DS19" s="14" t="str">
        <f t="shared" si="78"/>
        <v/>
      </c>
      <c r="DT19" s="14" t="str">
        <f t="shared" si="79"/>
        <v/>
      </c>
      <c r="DU19" s="14" t="str">
        <f t="shared" si="79"/>
        <v/>
      </c>
      <c r="DV19" s="14" t="str">
        <f t="shared" si="79"/>
        <v/>
      </c>
      <c r="DW19" s="14" t="str">
        <f t="shared" si="79"/>
        <v/>
      </c>
      <c r="DX19" s="14" t="str">
        <f t="shared" si="80"/>
        <v/>
      </c>
      <c r="DY19" s="14" t="str">
        <f t="shared" si="62"/>
        <v/>
      </c>
      <c r="DZ19" s="14" t="str">
        <f t="shared" si="62"/>
        <v/>
      </c>
      <c r="EA19" s="14" t="str">
        <f t="shared" si="62"/>
        <v/>
      </c>
      <c r="EB19" s="14" t="str">
        <f t="shared" si="81"/>
        <v/>
      </c>
      <c r="EC19" s="14" t="str">
        <f t="shared" si="81"/>
        <v/>
      </c>
      <c r="ED19" s="14" t="str">
        <f t="shared" si="81"/>
        <v/>
      </c>
      <c r="EE19" s="14" t="str">
        <f t="shared" si="81"/>
        <v/>
      </c>
      <c r="EF19" s="14" t="str">
        <f t="shared" si="82"/>
        <v/>
      </c>
      <c r="EG19" s="14" t="str">
        <f t="shared" si="82"/>
        <v/>
      </c>
      <c r="EH19" s="14" t="str">
        <f t="shared" si="82"/>
        <v/>
      </c>
      <c r="EI19" s="14" t="str">
        <f t="shared" si="82"/>
        <v/>
      </c>
      <c r="EJ19" s="14" t="str">
        <f t="shared" si="83"/>
        <v/>
      </c>
      <c r="EK19" s="14" t="str">
        <f t="shared" si="63"/>
        <v/>
      </c>
      <c r="EL19" s="14" t="str">
        <f t="shared" si="63"/>
        <v/>
      </c>
      <c r="EM19" s="14" t="str">
        <f t="shared" si="63"/>
        <v/>
      </c>
      <c r="EN19" s="14" t="str">
        <f t="shared" si="84"/>
        <v/>
      </c>
      <c r="EO19" s="14" t="str">
        <f t="shared" si="64"/>
        <v/>
      </c>
      <c r="EP19" s="14" t="str">
        <f t="shared" si="64"/>
        <v/>
      </c>
      <c r="EQ19" s="14" t="str">
        <f t="shared" si="64"/>
        <v/>
      </c>
      <c r="ER19" s="14" t="str">
        <f t="shared" si="85"/>
        <v/>
      </c>
      <c r="ES19" s="14" t="str">
        <f t="shared" si="65"/>
        <v/>
      </c>
      <c r="ET19" s="14" t="str">
        <f t="shared" si="65"/>
        <v/>
      </c>
      <c r="EU19" s="14" t="str">
        <f t="shared" si="65"/>
        <v/>
      </c>
      <c r="EV19" s="14"/>
      <c r="EW19" s="14"/>
      <c r="EX19" s="14"/>
      <c r="EY19" s="14"/>
      <c r="EZ19" s="14"/>
      <c r="FA19" s="14"/>
      <c r="FB19" s="14"/>
      <c r="FC19" s="14"/>
      <c r="FD19" s="14" t="e">
        <f>IF(FD$16=#REF!,1,"")</f>
        <v>#REF!</v>
      </c>
      <c r="FE19" s="14" t="e">
        <f>IF(FE$16=#REF!,1,"")</f>
        <v>#REF!</v>
      </c>
      <c r="FF19" s="14" t="e">
        <f>IF(FF$16=#REF!,1,"")</f>
        <v>#REF!</v>
      </c>
      <c r="FG19" s="14" t="e">
        <f>IF(FG$16=#REF!,1,"")</f>
        <v>#REF!</v>
      </c>
      <c r="FH19" s="15" t="str">
        <f t="shared" si="86"/>
        <v/>
      </c>
      <c r="FI19" s="15" t="str">
        <f t="shared" si="87"/>
        <v/>
      </c>
      <c r="FJ19" s="15" t="str">
        <f t="shared" si="88"/>
        <v/>
      </c>
      <c r="FK19" s="15" t="str">
        <f t="shared" si="89"/>
        <v/>
      </c>
    </row>
    <row r="20" spans="1:167">
      <c r="A20" s="25" t="str">
        <f>IF('INGRESO DATOS'!$Z$3="","",'INGRESO DATOS'!$Z$3)</f>
        <v>---SELECCIONAR---</v>
      </c>
      <c r="B20" s="25" t="str">
        <f>IF('INGRESO DATOS'!$Z$7="","",'INGRESO DATOS'!$Z$7)</f>
        <v>---SELECCIONAR---</v>
      </c>
      <c r="C20" s="25" t="str">
        <f>IF('INGRESO DATOS'!$C$3="","",'INGRESO DATOS'!$C$3)</f>
        <v>---SELECCIONAR---</v>
      </c>
      <c r="D20" s="26" t="str">
        <f>IF(E20="-","",IF('INGRESO DATOS'!$C$5="","",'INGRESO DATOS'!$C$5))</f>
        <v/>
      </c>
      <c r="E20" s="26" t="str">
        <f>IF('INGRESO DATOS'!B22="","-",'INGRESO DATOS'!B22)</f>
        <v>-</v>
      </c>
      <c r="F20" s="25" t="str">
        <f>IF(E20="-","",IF('INGRESO DATOS'!$C$11="","",'INGRESO DATOS'!$C$11))</f>
        <v/>
      </c>
      <c r="G20" s="25" t="str">
        <f>IF('INGRESO DATOS'!C22="A","A",IF('INGRESO DATOS'!C22="B","B",IF('INGRESO DATOS'!C22="C","C",IF('INGRESO DATOS'!C22="D","D",IF('INGRESO DATOS'!C22="","-",'INGRESO DATOS'!C22)))))</f>
        <v>-</v>
      </c>
      <c r="H20" s="25" t="str">
        <f>IF('INGRESO DATOS'!D22="A","A",IF('INGRESO DATOS'!D22="B","B",IF('INGRESO DATOS'!D22="C","C",IF('INGRESO DATOS'!D22="D","D",IF('INGRESO DATOS'!D22="","-",'INGRESO DATOS'!D22)))))</f>
        <v>-</v>
      </c>
      <c r="I20" s="25" t="str">
        <f>IF('INGRESO DATOS'!E22="A","A",IF('INGRESO DATOS'!E22="B","B",IF('INGRESO DATOS'!E22="C","C",IF('INGRESO DATOS'!E22="D","D",IF('INGRESO DATOS'!E22="","-",'INGRESO DATOS'!E22)))))</f>
        <v>-</v>
      </c>
      <c r="J20" s="25" t="str">
        <f>IF('INGRESO DATOS'!F22="A","A",IF('INGRESO DATOS'!F22="B","B",IF('INGRESO DATOS'!F22="C","C",IF('INGRESO DATOS'!F22="D","D",IF('INGRESO DATOS'!F22="","-",'INGRESO DATOS'!F22)))))</f>
        <v>-</v>
      </c>
      <c r="K20" s="25" t="str">
        <f>IF('INGRESO DATOS'!G22="A","A",IF('INGRESO DATOS'!G22="B","B",IF('INGRESO DATOS'!G22="C","C",IF('INGRESO DATOS'!G22="D","D",IF('INGRESO DATOS'!G22="","-",'INGRESO DATOS'!G22)))))</f>
        <v>-</v>
      </c>
      <c r="L20" s="25" t="str">
        <f>IF('INGRESO DATOS'!H22="A","A",IF('INGRESO DATOS'!H22="B","B",IF('INGRESO DATOS'!H22="C","C",IF('INGRESO DATOS'!H22="D","D",IF('INGRESO DATOS'!H22="","-",'INGRESO DATOS'!H22)))))</f>
        <v>-</v>
      </c>
      <c r="M20" s="25" t="str">
        <f>IF('INGRESO DATOS'!I22="A","A",IF('INGRESO DATOS'!I22="B","B",IF('INGRESO DATOS'!I22="C","C",IF('INGRESO DATOS'!I22="D","D",IF('INGRESO DATOS'!I22="","-",'INGRESO DATOS'!I22)))))</f>
        <v>-</v>
      </c>
      <c r="N20" s="25" t="str">
        <f>IF('INGRESO DATOS'!J22="A","A",IF('INGRESO DATOS'!J22="B","B",IF('INGRESO DATOS'!J22="C","C",IF('INGRESO DATOS'!J22="D","D",IF('INGRESO DATOS'!J22="","-",'INGRESO DATOS'!J22)))))</f>
        <v>-</v>
      </c>
      <c r="O20" s="25" t="str">
        <f>IF('INGRESO DATOS'!K22="A","A",IF('INGRESO DATOS'!K22="B","B",IF('INGRESO DATOS'!K22="C","C",IF('INGRESO DATOS'!K22="D","D",IF('INGRESO DATOS'!K22="","-",'INGRESO DATOS'!K22)))))</f>
        <v>-</v>
      </c>
      <c r="P20" s="25" t="str">
        <f>IF('INGRESO DATOS'!L22="A","A",IF('INGRESO DATOS'!L22="B","B",IF('INGRESO DATOS'!L22="C","C",IF('INGRESO DATOS'!L22="D","D",IF('INGRESO DATOS'!L22="","-",'INGRESO DATOS'!L22)))))</f>
        <v>-</v>
      </c>
      <c r="Q20" s="25" t="str">
        <f>IF('INGRESO DATOS'!M22="A","A",IF('INGRESO DATOS'!M22="B","B",IF('INGRESO DATOS'!M22="C","C",IF('INGRESO DATOS'!M22="D","D",IF('INGRESO DATOS'!M22="","-",'INGRESO DATOS'!M22)))))</f>
        <v>-</v>
      </c>
      <c r="R20" s="25" t="str">
        <f>IF('INGRESO DATOS'!N22="A","A",IF('INGRESO DATOS'!N22="B","B",IF('INGRESO DATOS'!N22="C","C",IF('INGRESO DATOS'!N22="D","D",IF('INGRESO DATOS'!N22="","-",'INGRESO DATOS'!N22)))))</f>
        <v>-</v>
      </c>
      <c r="S20" s="25" t="str">
        <f>IF('INGRESO DATOS'!O22="A","A",IF('INGRESO DATOS'!O22="B","B",IF('INGRESO DATOS'!O22="C","C",IF('INGRESO DATOS'!O22="D","D",IF('INGRESO DATOS'!O22="","-",'INGRESO DATOS'!O22)))))</f>
        <v>-</v>
      </c>
      <c r="T20" s="25" t="str">
        <f>IF('INGRESO DATOS'!P22="A","A",IF('INGRESO DATOS'!P22="B","B",IF('INGRESO DATOS'!P22="C","C",IF('INGRESO DATOS'!P22="D","D",IF('INGRESO DATOS'!P22="","-",'INGRESO DATOS'!P22)))))</f>
        <v>-</v>
      </c>
      <c r="U20" s="25" t="str">
        <f>IF('INGRESO DATOS'!Q22="A","A",IF('INGRESO DATOS'!Q22="B","B",IF('INGRESO DATOS'!Q22="C","C",IF('INGRESO DATOS'!Q22="D","D",IF('INGRESO DATOS'!Q22="","-",'INGRESO DATOS'!Q22)))))</f>
        <v>-</v>
      </c>
      <c r="V20" s="25" t="str">
        <f>IF('INGRESO DATOS'!R22="A","A",IF('INGRESO DATOS'!R22="B","B",IF('INGRESO DATOS'!R22="C","C",IF('INGRESO DATOS'!R22="D","D",IF('INGRESO DATOS'!R22="","-",'INGRESO DATOS'!R22)))))</f>
        <v>-</v>
      </c>
      <c r="W20" s="25" t="str">
        <f>IF('INGRESO DATOS'!S22="A","A",IF('INGRESO DATOS'!S22="B","B",IF('INGRESO DATOS'!S22="C","C",IF('INGRESO DATOS'!S22="D","D",IF('INGRESO DATOS'!S22="","-",'INGRESO DATOS'!S22)))))</f>
        <v>-</v>
      </c>
      <c r="X20" s="25" t="str">
        <f>IF('INGRESO DATOS'!T22="A","A",IF('INGRESO DATOS'!T22="B","B",IF('INGRESO DATOS'!T22="C","C",IF('INGRESO DATOS'!T22="D","D",IF('INGRESO DATOS'!T22="","-",'INGRESO DATOS'!T22)))))</f>
        <v>-</v>
      </c>
      <c r="Y20" s="25" t="str">
        <f>IF('INGRESO DATOS'!U22="A","A",IF('INGRESO DATOS'!U22="B","B",IF('INGRESO DATOS'!U22="C","C",IF('INGRESO DATOS'!U22="D","D",IF('INGRESO DATOS'!U22="","-",'INGRESO DATOS'!U22)))))</f>
        <v>-</v>
      </c>
      <c r="Z20" s="25" t="str">
        <f>IF('INGRESO DATOS'!V22="A","A",IF('INGRESO DATOS'!V22="B","B",IF('INGRESO DATOS'!V22="C","C",IF('INGRESO DATOS'!V22="D","D",IF('INGRESO DATOS'!V22="","-",'INGRESO DATOS'!V22)))))</f>
        <v>-</v>
      </c>
      <c r="AA20" s="25" t="str">
        <f>IF('INGRESO DATOS'!W22="A","A",IF('INGRESO DATOS'!W22="B","B",IF('INGRESO DATOS'!W22="C","C",IF('INGRESO DATOS'!W22="D","D",IF('INGRESO DATOS'!W22="","-",'INGRESO DATOS'!W22)))))</f>
        <v>-</v>
      </c>
      <c r="AB20" s="18"/>
      <c r="AC20" s="16">
        <f t="shared" si="18"/>
        <v>0</v>
      </c>
      <c r="AD20" s="16">
        <f t="shared" si="19"/>
        <v>0</v>
      </c>
      <c r="AE20" s="16">
        <f t="shared" si="20"/>
        <v>0</v>
      </c>
      <c r="AF20" s="16">
        <f t="shared" si="21"/>
        <v>0</v>
      </c>
      <c r="AG20" s="16">
        <f t="shared" si="22"/>
        <v>0</v>
      </c>
      <c r="AH20" s="16">
        <f t="shared" si="23"/>
        <v>0</v>
      </c>
      <c r="AI20" s="16">
        <f t="shared" si="24"/>
        <v>0</v>
      </c>
      <c r="AJ20" s="16">
        <f t="shared" si="25"/>
        <v>0</v>
      </c>
      <c r="AK20" s="16">
        <f t="shared" si="26"/>
        <v>0</v>
      </c>
      <c r="AL20" s="16">
        <f t="shared" si="27"/>
        <v>0</v>
      </c>
      <c r="AM20" s="16">
        <f t="shared" si="28"/>
        <v>0</v>
      </c>
      <c r="AN20" s="16">
        <f t="shared" si="29"/>
        <v>0</v>
      </c>
      <c r="AO20" s="16">
        <f t="shared" si="30"/>
        <v>0</v>
      </c>
      <c r="AP20" s="16">
        <f t="shared" si="31"/>
        <v>0</v>
      </c>
      <c r="AQ20" s="16">
        <f t="shared" si="32"/>
        <v>0</v>
      </c>
      <c r="AR20" s="16">
        <f t="shared" si="33"/>
        <v>0</v>
      </c>
      <c r="AS20" s="16">
        <f t="shared" si="34"/>
        <v>0</v>
      </c>
      <c r="AT20" s="16">
        <f t="shared" si="35"/>
        <v>0</v>
      </c>
      <c r="AU20" s="16">
        <f t="shared" si="36"/>
        <v>0</v>
      </c>
      <c r="AV20" s="16">
        <f t="shared" si="37"/>
        <v>0</v>
      </c>
      <c r="AW20" s="16">
        <f t="shared" si="38"/>
        <v>0</v>
      </c>
      <c r="AX20" s="18"/>
      <c r="AY20" s="13" t="str">
        <f t="shared" si="39"/>
        <v>-</v>
      </c>
      <c r="AZ20" s="13" t="str">
        <f t="shared" si="40"/>
        <v>-</v>
      </c>
      <c r="BA20" s="13" t="str">
        <f t="shared" si="41"/>
        <v>-</v>
      </c>
      <c r="BB20" s="13" t="str">
        <f t="shared" si="42"/>
        <v>-</v>
      </c>
      <c r="BC20" s="13" t="str">
        <f t="shared" si="43"/>
        <v>-</v>
      </c>
      <c r="BD20" s="13" t="str">
        <f t="shared" si="44"/>
        <v>-</v>
      </c>
      <c r="BE20" s="13" t="str">
        <f t="shared" si="45"/>
        <v>-</v>
      </c>
      <c r="BF20" s="13" t="str">
        <f t="shared" si="46"/>
        <v>-</v>
      </c>
      <c r="BG20" s="13" t="str">
        <f t="shared" si="47"/>
        <v>-</v>
      </c>
      <c r="BH20" s="13" t="str">
        <f t="shared" si="48"/>
        <v>-</v>
      </c>
      <c r="BI20" s="13" t="str">
        <f t="shared" si="49"/>
        <v>-</v>
      </c>
      <c r="BJ20" s="13" t="str">
        <f t="shared" si="50"/>
        <v>-</v>
      </c>
      <c r="BK20" s="13" t="str">
        <f t="shared" si="51"/>
        <v>-</v>
      </c>
      <c r="BL20" s="13" t="str">
        <f t="shared" si="52"/>
        <v>-</v>
      </c>
      <c r="BM20" s="13" t="str">
        <f t="shared" si="53"/>
        <v>-</v>
      </c>
      <c r="BN20" s="13" t="str">
        <f t="shared" si="54"/>
        <v>-</v>
      </c>
      <c r="BO20" s="13" t="str">
        <f t="shared" si="55"/>
        <v>-</v>
      </c>
      <c r="BP20" s="13" t="str">
        <f t="shared" si="56"/>
        <v>-</v>
      </c>
      <c r="BQ20" s="13" t="str">
        <f t="shared" si="57"/>
        <v>-</v>
      </c>
      <c r="BR20" s="13" t="str">
        <f t="shared" si="58"/>
        <v>-</v>
      </c>
      <c r="BS20" s="13" t="str">
        <f t="shared" si="59"/>
        <v>-</v>
      </c>
      <c r="BT20" s="13" t="str">
        <f t="shared" si="60"/>
        <v/>
      </c>
      <c r="BU20" s="123" t="str">
        <f t="shared" si="66"/>
        <v/>
      </c>
      <c r="BV20" s="124"/>
      <c r="BW20" s="2"/>
      <c r="BX20" s="14" t="str">
        <f t="shared" si="67"/>
        <v/>
      </c>
      <c r="BY20" s="14" t="str">
        <f t="shared" si="67"/>
        <v/>
      </c>
      <c r="BZ20" s="14" t="str">
        <f t="shared" si="67"/>
        <v/>
      </c>
      <c r="CA20" s="14" t="str">
        <f t="shared" si="67"/>
        <v/>
      </c>
      <c r="CB20" s="14" t="str">
        <f t="shared" si="68"/>
        <v/>
      </c>
      <c r="CC20" s="14" t="str">
        <f t="shared" si="68"/>
        <v/>
      </c>
      <c r="CD20" s="14" t="str">
        <f t="shared" si="68"/>
        <v/>
      </c>
      <c r="CE20" s="14" t="str">
        <f t="shared" si="68"/>
        <v/>
      </c>
      <c r="CF20" s="14" t="str">
        <f t="shared" si="69"/>
        <v/>
      </c>
      <c r="CG20" s="14" t="str">
        <f t="shared" si="69"/>
        <v/>
      </c>
      <c r="CH20" s="14" t="str">
        <f t="shared" si="69"/>
        <v/>
      </c>
      <c r="CI20" s="14" t="str">
        <f t="shared" si="69"/>
        <v/>
      </c>
      <c r="CJ20" s="14" t="str">
        <f t="shared" si="70"/>
        <v/>
      </c>
      <c r="CK20" s="14" t="str">
        <f t="shared" si="70"/>
        <v/>
      </c>
      <c r="CL20" s="14" t="str">
        <f t="shared" si="70"/>
        <v/>
      </c>
      <c r="CM20" s="14" t="str">
        <f t="shared" si="70"/>
        <v/>
      </c>
      <c r="CN20" s="14" t="str">
        <f t="shared" si="71"/>
        <v/>
      </c>
      <c r="CO20" s="14" t="str">
        <f t="shared" si="71"/>
        <v/>
      </c>
      <c r="CP20" s="14" t="str">
        <f t="shared" si="71"/>
        <v/>
      </c>
      <c r="CQ20" s="14" t="str">
        <f t="shared" si="71"/>
        <v/>
      </c>
      <c r="CR20" s="14" t="str">
        <f t="shared" si="72"/>
        <v/>
      </c>
      <c r="CS20" s="14" t="str">
        <f t="shared" si="72"/>
        <v/>
      </c>
      <c r="CT20" s="14" t="str">
        <f t="shared" si="72"/>
        <v/>
      </c>
      <c r="CU20" s="14" t="str">
        <f t="shared" si="72"/>
        <v/>
      </c>
      <c r="CV20" s="14" t="str">
        <f t="shared" si="73"/>
        <v/>
      </c>
      <c r="CW20" s="14" t="str">
        <f t="shared" si="73"/>
        <v/>
      </c>
      <c r="CX20" s="14" t="str">
        <f t="shared" si="73"/>
        <v/>
      </c>
      <c r="CY20" s="14" t="str">
        <f t="shared" si="73"/>
        <v/>
      </c>
      <c r="CZ20" s="14" t="str">
        <f t="shared" si="74"/>
        <v/>
      </c>
      <c r="DA20" s="14" t="str">
        <f t="shared" si="74"/>
        <v/>
      </c>
      <c r="DB20" s="14" t="str">
        <f t="shared" si="74"/>
        <v/>
      </c>
      <c r="DC20" s="14" t="str">
        <f t="shared" si="74"/>
        <v/>
      </c>
      <c r="DD20" s="14" t="str">
        <f t="shared" si="75"/>
        <v/>
      </c>
      <c r="DE20" s="14" t="str">
        <f t="shared" si="61"/>
        <v/>
      </c>
      <c r="DF20" s="14" t="str">
        <f t="shared" si="61"/>
        <v/>
      </c>
      <c r="DG20" s="14" t="str">
        <f t="shared" si="61"/>
        <v/>
      </c>
      <c r="DH20" s="14" t="str">
        <f t="shared" si="76"/>
        <v/>
      </c>
      <c r="DI20" s="14" t="str">
        <f t="shared" si="76"/>
        <v/>
      </c>
      <c r="DJ20" s="14" t="str">
        <f t="shared" si="76"/>
        <v/>
      </c>
      <c r="DK20" s="14" t="str">
        <f t="shared" si="76"/>
        <v/>
      </c>
      <c r="DL20" s="14" t="str">
        <f t="shared" si="77"/>
        <v/>
      </c>
      <c r="DM20" s="14" t="str">
        <f t="shared" si="77"/>
        <v/>
      </c>
      <c r="DN20" s="14" t="str">
        <f t="shared" si="77"/>
        <v/>
      </c>
      <c r="DO20" s="14" t="str">
        <f t="shared" si="77"/>
        <v/>
      </c>
      <c r="DP20" s="14" t="str">
        <f t="shared" si="78"/>
        <v/>
      </c>
      <c r="DQ20" s="14" t="str">
        <f t="shared" si="78"/>
        <v/>
      </c>
      <c r="DR20" s="14" t="str">
        <f t="shared" si="78"/>
        <v/>
      </c>
      <c r="DS20" s="14" t="str">
        <f t="shared" si="78"/>
        <v/>
      </c>
      <c r="DT20" s="14" t="str">
        <f t="shared" si="79"/>
        <v/>
      </c>
      <c r="DU20" s="14" t="str">
        <f t="shared" si="79"/>
        <v/>
      </c>
      <c r="DV20" s="14" t="str">
        <f t="shared" si="79"/>
        <v/>
      </c>
      <c r="DW20" s="14" t="str">
        <f t="shared" si="79"/>
        <v/>
      </c>
      <c r="DX20" s="14" t="str">
        <f t="shared" si="80"/>
        <v/>
      </c>
      <c r="DY20" s="14" t="str">
        <f t="shared" si="62"/>
        <v/>
      </c>
      <c r="DZ20" s="14" t="str">
        <f t="shared" si="62"/>
        <v/>
      </c>
      <c r="EA20" s="14" t="str">
        <f t="shared" si="62"/>
        <v/>
      </c>
      <c r="EB20" s="14" t="str">
        <f t="shared" si="81"/>
        <v/>
      </c>
      <c r="EC20" s="14" t="str">
        <f t="shared" si="81"/>
        <v/>
      </c>
      <c r="ED20" s="14" t="str">
        <f t="shared" si="81"/>
        <v/>
      </c>
      <c r="EE20" s="14" t="str">
        <f t="shared" si="81"/>
        <v/>
      </c>
      <c r="EF20" s="14" t="str">
        <f t="shared" si="82"/>
        <v/>
      </c>
      <c r="EG20" s="14" t="str">
        <f t="shared" si="82"/>
        <v/>
      </c>
      <c r="EH20" s="14" t="str">
        <f t="shared" si="82"/>
        <v/>
      </c>
      <c r="EI20" s="14" t="str">
        <f t="shared" si="82"/>
        <v/>
      </c>
      <c r="EJ20" s="14" t="str">
        <f t="shared" si="83"/>
        <v/>
      </c>
      <c r="EK20" s="14" t="str">
        <f t="shared" si="63"/>
        <v/>
      </c>
      <c r="EL20" s="14" t="str">
        <f t="shared" si="63"/>
        <v/>
      </c>
      <c r="EM20" s="14" t="str">
        <f t="shared" si="63"/>
        <v/>
      </c>
      <c r="EN20" s="14" t="str">
        <f t="shared" si="84"/>
        <v/>
      </c>
      <c r="EO20" s="14" t="str">
        <f t="shared" si="64"/>
        <v/>
      </c>
      <c r="EP20" s="14" t="str">
        <f t="shared" si="64"/>
        <v/>
      </c>
      <c r="EQ20" s="14" t="str">
        <f t="shared" si="64"/>
        <v/>
      </c>
      <c r="ER20" s="14" t="str">
        <f t="shared" si="85"/>
        <v/>
      </c>
      <c r="ES20" s="14" t="str">
        <f t="shared" si="65"/>
        <v/>
      </c>
      <c r="ET20" s="14" t="str">
        <f t="shared" si="65"/>
        <v/>
      </c>
      <c r="EU20" s="14" t="str">
        <f t="shared" si="65"/>
        <v/>
      </c>
      <c r="EV20" s="14"/>
      <c r="EW20" s="14"/>
      <c r="EX20" s="14"/>
      <c r="EY20" s="14"/>
      <c r="EZ20" s="14"/>
      <c r="FA20" s="14"/>
      <c r="FB20" s="14"/>
      <c r="FC20" s="14"/>
      <c r="FD20" s="14" t="e">
        <f>IF(FD$16=#REF!,1,"")</f>
        <v>#REF!</v>
      </c>
      <c r="FE20" s="14" t="e">
        <f>IF(FE$16=#REF!,1,"")</f>
        <v>#REF!</v>
      </c>
      <c r="FF20" s="14" t="e">
        <f>IF(FF$16=#REF!,1,"")</f>
        <v>#REF!</v>
      </c>
      <c r="FG20" s="14" t="e">
        <f>IF(FG$16=#REF!,1,"")</f>
        <v>#REF!</v>
      </c>
      <c r="FH20" s="15" t="str">
        <f t="shared" si="86"/>
        <v/>
      </c>
      <c r="FI20" s="15" t="str">
        <f t="shared" si="87"/>
        <v/>
      </c>
      <c r="FJ20" s="15" t="str">
        <f t="shared" si="88"/>
        <v/>
      </c>
      <c r="FK20" s="15" t="str">
        <f t="shared" si="89"/>
        <v/>
      </c>
    </row>
    <row r="21" spans="1:167">
      <c r="A21" s="25" t="str">
        <f>IF('INGRESO DATOS'!$Z$3="","",'INGRESO DATOS'!$Z$3)</f>
        <v>---SELECCIONAR---</v>
      </c>
      <c r="B21" s="25" t="str">
        <f>IF('INGRESO DATOS'!$Z$7="","",'INGRESO DATOS'!$Z$7)</f>
        <v>---SELECCIONAR---</v>
      </c>
      <c r="C21" s="25" t="str">
        <f>IF('INGRESO DATOS'!$C$3="","",'INGRESO DATOS'!$C$3)</f>
        <v>---SELECCIONAR---</v>
      </c>
      <c r="D21" s="26" t="str">
        <f>IF(E21="-","",IF('INGRESO DATOS'!$C$5="","",'INGRESO DATOS'!$C$5))</f>
        <v/>
      </c>
      <c r="E21" s="26" t="str">
        <f>IF('INGRESO DATOS'!B23="","-",'INGRESO DATOS'!B23)</f>
        <v>-</v>
      </c>
      <c r="F21" s="25" t="str">
        <f>IF(E21="-","",IF('INGRESO DATOS'!$C$11="","",'INGRESO DATOS'!$C$11))</f>
        <v/>
      </c>
      <c r="G21" s="25" t="str">
        <f>IF('INGRESO DATOS'!C23="A","A",IF('INGRESO DATOS'!C23="B","B",IF('INGRESO DATOS'!C23="C","C",IF('INGRESO DATOS'!C23="D","D",IF('INGRESO DATOS'!C23="","-",'INGRESO DATOS'!C23)))))</f>
        <v>-</v>
      </c>
      <c r="H21" s="25" t="str">
        <f>IF('INGRESO DATOS'!D23="A","A",IF('INGRESO DATOS'!D23="B","B",IF('INGRESO DATOS'!D23="C","C",IF('INGRESO DATOS'!D23="D","D",IF('INGRESO DATOS'!D23="","-",'INGRESO DATOS'!D23)))))</f>
        <v>-</v>
      </c>
      <c r="I21" s="25" t="str">
        <f>IF('INGRESO DATOS'!E23="A","A",IF('INGRESO DATOS'!E23="B","B",IF('INGRESO DATOS'!E23="C","C",IF('INGRESO DATOS'!E23="D","D",IF('INGRESO DATOS'!E23="","-",'INGRESO DATOS'!E23)))))</f>
        <v>-</v>
      </c>
      <c r="J21" s="25" t="str">
        <f>IF('INGRESO DATOS'!F23="A","A",IF('INGRESO DATOS'!F23="B","B",IF('INGRESO DATOS'!F23="C","C",IF('INGRESO DATOS'!F23="D","D",IF('INGRESO DATOS'!F23="","-",'INGRESO DATOS'!F23)))))</f>
        <v>-</v>
      </c>
      <c r="K21" s="25" t="str">
        <f>IF('INGRESO DATOS'!G23="A","A",IF('INGRESO DATOS'!G23="B","B",IF('INGRESO DATOS'!G23="C","C",IF('INGRESO DATOS'!G23="D","D",IF('INGRESO DATOS'!G23="","-",'INGRESO DATOS'!G23)))))</f>
        <v>-</v>
      </c>
      <c r="L21" s="25" t="str">
        <f>IF('INGRESO DATOS'!H23="A","A",IF('INGRESO DATOS'!H23="B","B",IF('INGRESO DATOS'!H23="C","C",IF('INGRESO DATOS'!H23="D","D",IF('INGRESO DATOS'!H23="","-",'INGRESO DATOS'!H23)))))</f>
        <v>-</v>
      </c>
      <c r="M21" s="25" t="str">
        <f>IF('INGRESO DATOS'!I23="A","A",IF('INGRESO DATOS'!I23="B","B",IF('INGRESO DATOS'!I23="C","C",IF('INGRESO DATOS'!I23="D","D",IF('INGRESO DATOS'!I23="","-",'INGRESO DATOS'!I23)))))</f>
        <v>-</v>
      </c>
      <c r="N21" s="25" t="str">
        <f>IF('INGRESO DATOS'!J23="A","A",IF('INGRESO DATOS'!J23="B","B",IF('INGRESO DATOS'!J23="C","C",IF('INGRESO DATOS'!J23="D","D",IF('INGRESO DATOS'!J23="","-",'INGRESO DATOS'!J23)))))</f>
        <v>-</v>
      </c>
      <c r="O21" s="25" t="str">
        <f>IF('INGRESO DATOS'!K23="A","A",IF('INGRESO DATOS'!K23="B","B",IF('INGRESO DATOS'!K23="C","C",IF('INGRESO DATOS'!K23="D","D",IF('INGRESO DATOS'!K23="","-",'INGRESO DATOS'!K23)))))</f>
        <v>-</v>
      </c>
      <c r="P21" s="25" t="str">
        <f>IF('INGRESO DATOS'!L23="A","A",IF('INGRESO DATOS'!L23="B","B",IF('INGRESO DATOS'!L23="C","C",IF('INGRESO DATOS'!L23="D","D",IF('INGRESO DATOS'!L23="","-",'INGRESO DATOS'!L23)))))</f>
        <v>-</v>
      </c>
      <c r="Q21" s="25" t="str">
        <f>IF('INGRESO DATOS'!M23="A","A",IF('INGRESO DATOS'!M23="B","B",IF('INGRESO DATOS'!M23="C","C",IF('INGRESO DATOS'!M23="D","D",IF('INGRESO DATOS'!M23="","-",'INGRESO DATOS'!M23)))))</f>
        <v>-</v>
      </c>
      <c r="R21" s="25" t="str">
        <f>IF('INGRESO DATOS'!N23="A","A",IF('INGRESO DATOS'!N23="B","B",IF('INGRESO DATOS'!N23="C","C",IF('INGRESO DATOS'!N23="D","D",IF('INGRESO DATOS'!N23="","-",'INGRESO DATOS'!N23)))))</f>
        <v>-</v>
      </c>
      <c r="S21" s="25" t="str">
        <f>IF('INGRESO DATOS'!O23="A","A",IF('INGRESO DATOS'!O23="B","B",IF('INGRESO DATOS'!O23="C","C",IF('INGRESO DATOS'!O23="D","D",IF('INGRESO DATOS'!O23="","-",'INGRESO DATOS'!O23)))))</f>
        <v>-</v>
      </c>
      <c r="T21" s="25" t="str">
        <f>IF('INGRESO DATOS'!P23="A","A",IF('INGRESO DATOS'!P23="B","B",IF('INGRESO DATOS'!P23="C","C",IF('INGRESO DATOS'!P23="D","D",IF('INGRESO DATOS'!P23="","-",'INGRESO DATOS'!P23)))))</f>
        <v>-</v>
      </c>
      <c r="U21" s="25" t="str">
        <f>IF('INGRESO DATOS'!Q23="A","A",IF('INGRESO DATOS'!Q23="B","B",IF('INGRESO DATOS'!Q23="C","C",IF('INGRESO DATOS'!Q23="D","D",IF('INGRESO DATOS'!Q23="","-",'INGRESO DATOS'!Q23)))))</f>
        <v>-</v>
      </c>
      <c r="V21" s="25" t="str">
        <f>IF('INGRESO DATOS'!R23="A","A",IF('INGRESO DATOS'!R23="B","B",IF('INGRESO DATOS'!R23="C","C",IF('INGRESO DATOS'!R23="D","D",IF('INGRESO DATOS'!R23="","-",'INGRESO DATOS'!R23)))))</f>
        <v>-</v>
      </c>
      <c r="W21" s="25" t="str">
        <f>IF('INGRESO DATOS'!S23="A","A",IF('INGRESO DATOS'!S23="B","B",IF('INGRESO DATOS'!S23="C","C",IF('INGRESO DATOS'!S23="D","D",IF('INGRESO DATOS'!S23="","-",'INGRESO DATOS'!S23)))))</f>
        <v>-</v>
      </c>
      <c r="X21" s="25" t="str">
        <f>IF('INGRESO DATOS'!T23="A","A",IF('INGRESO DATOS'!T23="B","B",IF('INGRESO DATOS'!T23="C","C",IF('INGRESO DATOS'!T23="D","D",IF('INGRESO DATOS'!T23="","-",'INGRESO DATOS'!T23)))))</f>
        <v>-</v>
      </c>
      <c r="Y21" s="25" t="str">
        <f>IF('INGRESO DATOS'!U23="A","A",IF('INGRESO DATOS'!U23="B","B",IF('INGRESO DATOS'!U23="C","C",IF('INGRESO DATOS'!U23="D","D",IF('INGRESO DATOS'!U23="","-",'INGRESO DATOS'!U23)))))</f>
        <v>-</v>
      </c>
      <c r="Z21" s="25" t="str">
        <f>IF('INGRESO DATOS'!V23="A","A",IF('INGRESO DATOS'!V23="B","B",IF('INGRESO DATOS'!V23="C","C",IF('INGRESO DATOS'!V23="D","D",IF('INGRESO DATOS'!V23="","-",'INGRESO DATOS'!V23)))))</f>
        <v>-</v>
      </c>
      <c r="AA21" s="25" t="str">
        <f>IF('INGRESO DATOS'!W23="A","A",IF('INGRESO DATOS'!W23="B","B",IF('INGRESO DATOS'!W23="C","C",IF('INGRESO DATOS'!W23="D","D",IF('INGRESO DATOS'!W23="","-",'INGRESO DATOS'!W23)))))</f>
        <v>-</v>
      </c>
      <c r="AB21" s="18"/>
      <c r="AC21" s="16">
        <f t="shared" si="18"/>
        <v>0</v>
      </c>
      <c r="AD21" s="16">
        <f t="shared" si="19"/>
        <v>0</v>
      </c>
      <c r="AE21" s="16">
        <f t="shared" si="20"/>
        <v>0</v>
      </c>
      <c r="AF21" s="16">
        <f t="shared" si="21"/>
        <v>0</v>
      </c>
      <c r="AG21" s="16">
        <f t="shared" si="22"/>
        <v>0</v>
      </c>
      <c r="AH21" s="16">
        <f t="shared" si="23"/>
        <v>0</v>
      </c>
      <c r="AI21" s="16">
        <f t="shared" si="24"/>
        <v>0</v>
      </c>
      <c r="AJ21" s="16">
        <f t="shared" si="25"/>
        <v>0</v>
      </c>
      <c r="AK21" s="16">
        <f t="shared" si="26"/>
        <v>0</v>
      </c>
      <c r="AL21" s="16">
        <f t="shared" si="27"/>
        <v>0</v>
      </c>
      <c r="AM21" s="16">
        <f t="shared" si="28"/>
        <v>0</v>
      </c>
      <c r="AN21" s="16">
        <f t="shared" si="29"/>
        <v>0</v>
      </c>
      <c r="AO21" s="16">
        <f t="shared" si="30"/>
        <v>0</v>
      </c>
      <c r="AP21" s="16">
        <f t="shared" si="31"/>
        <v>0</v>
      </c>
      <c r="AQ21" s="16">
        <f t="shared" si="32"/>
        <v>0</v>
      </c>
      <c r="AR21" s="16">
        <f t="shared" si="33"/>
        <v>0</v>
      </c>
      <c r="AS21" s="16">
        <f t="shared" si="34"/>
        <v>0</v>
      </c>
      <c r="AT21" s="16">
        <f t="shared" si="35"/>
        <v>0</v>
      </c>
      <c r="AU21" s="16">
        <f t="shared" si="36"/>
        <v>0</v>
      </c>
      <c r="AV21" s="16">
        <f t="shared" si="37"/>
        <v>0</v>
      </c>
      <c r="AW21" s="16">
        <f t="shared" si="38"/>
        <v>0</v>
      </c>
      <c r="AX21" s="18"/>
      <c r="AY21" s="13" t="str">
        <f t="shared" si="39"/>
        <v>-</v>
      </c>
      <c r="AZ21" s="13" t="str">
        <f t="shared" si="40"/>
        <v>-</v>
      </c>
      <c r="BA21" s="13" t="str">
        <f t="shared" si="41"/>
        <v>-</v>
      </c>
      <c r="BB21" s="13" t="str">
        <f t="shared" si="42"/>
        <v>-</v>
      </c>
      <c r="BC21" s="13" t="str">
        <f t="shared" si="43"/>
        <v>-</v>
      </c>
      <c r="BD21" s="13" t="str">
        <f t="shared" si="44"/>
        <v>-</v>
      </c>
      <c r="BE21" s="13" t="str">
        <f t="shared" si="45"/>
        <v>-</v>
      </c>
      <c r="BF21" s="13" t="str">
        <f t="shared" si="46"/>
        <v>-</v>
      </c>
      <c r="BG21" s="13" t="str">
        <f t="shared" si="47"/>
        <v>-</v>
      </c>
      <c r="BH21" s="13" t="str">
        <f t="shared" si="48"/>
        <v>-</v>
      </c>
      <c r="BI21" s="13" t="str">
        <f t="shared" si="49"/>
        <v>-</v>
      </c>
      <c r="BJ21" s="13" t="str">
        <f t="shared" si="50"/>
        <v>-</v>
      </c>
      <c r="BK21" s="13" t="str">
        <f t="shared" si="51"/>
        <v>-</v>
      </c>
      <c r="BL21" s="13" t="str">
        <f t="shared" si="52"/>
        <v>-</v>
      </c>
      <c r="BM21" s="13" t="str">
        <f t="shared" si="53"/>
        <v>-</v>
      </c>
      <c r="BN21" s="13" t="str">
        <f t="shared" si="54"/>
        <v>-</v>
      </c>
      <c r="BO21" s="13" t="str">
        <f t="shared" si="55"/>
        <v>-</v>
      </c>
      <c r="BP21" s="13" t="str">
        <f t="shared" si="56"/>
        <v>-</v>
      </c>
      <c r="BQ21" s="13" t="str">
        <f t="shared" si="57"/>
        <v>-</v>
      </c>
      <c r="BR21" s="13" t="str">
        <f t="shared" si="58"/>
        <v>-</v>
      </c>
      <c r="BS21" s="13" t="str">
        <f t="shared" si="59"/>
        <v>-</v>
      </c>
      <c r="BT21" s="13" t="str">
        <f t="shared" si="60"/>
        <v/>
      </c>
      <c r="BU21" s="123" t="str">
        <f t="shared" si="66"/>
        <v/>
      </c>
      <c r="BV21" s="124"/>
      <c r="BW21" s="2"/>
      <c r="BX21" s="14" t="str">
        <f t="shared" si="67"/>
        <v/>
      </c>
      <c r="BY21" s="14" t="str">
        <f t="shared" si="67"/>
        <v/>
      </c>
      <c r="BZ21" s="14" t="str">
        <f t="shared" si="67"/>
        <v/>
      </c>
      <c r="CA21" s="14" t="str">
        <f t="shared" si="67"/>
        <v/>
      </c>
      <c r="CB21" s="14" t="str">
        <f t="shared" si="68"/>
        <v/>
      </c>
      <c r="CC21" s="14" t="str">
        <f t="shared" si="68"/>
        <v/>
      </c>
      <c r="CD21" s="14" t="str">
        <f t="shared" si="68"/>
        <v/>
      </c>
      <c r="CE21" s="14" t="str">
        <f t="shared" si="68"/>
        <v/>
      </c>
      <c r="CF21" s="14" t="str">
        <f t="shared" si="69"/>
        <v/>
      </c>
      <c r="CG21" s="14" t="str">
        <f t="shared" si="69"/>
        <v/>
      </c>
      <c r="CH21" s="14" t="str">
        <f t="shared" si="69"/>
        <v/>
      </c>
      <c r="CI21" s="14" t="str">
        <f t="shared" si="69"/>
        <v/>
      </c>
      <c r="CJ21" s="14" t="str">
        <f t="shared" si="70"/>
        <v/>
      </c>
      <c r="CK21" s="14" t="str">
        <f t="shared" si="70"/>
        <v/>
      </c>
      <c r="CL21" s="14" t="str">
        <f t="shared" si="70"/>
        <v/>
      </c>
      <c r="CM21" s="14" t="str">
        <f t="shared" si="70"/>
        <v/>
      </c>
      <c r="CN21" s="14" t="str">
        <f t="shared" si="71"/>
        <v/>
      </c>
      <c r="CO21" s="14" t="str">
        <f t="shared" si="71"/>
        <v/>
      </c>
      <c r="CP21" s="14" t="str">
        <f t="shared" si="71"/>
        <v/>
      </c>
      <c r="CQ21" s="14" t="str">
        <f t="shared" si="71"/>
        <v/>
      </c>
      <c r="CR21" s="14" t="str">
        <f t="shared" si="72"/>
        <v/>
      </c>
      <c r="CS21" s="14" t="str">
        <f t="shared" si="72"/>
        <v/>
      </c>
      <c r="CT21" s="14" t="str">
        <f t="shared" si="72"/>
        <v/>
      </c>
      <c r="CU21" s="14" t="str">
        <f t="shared" si="72"/>
        <v/>
      </c>
      <c r="CV21" s="14" t="str">
        <f t="shared" si="73"/>
        <v/>
      </c>
      <c r="CW21" s="14" t="str">
        <f t="shared" si="73"/>
        <v/>
      </c>
      <c r="CX21" s="14" t="str">
        <f t="shared" si="73"/>
        <v/>
      </c>
      <c r="CY21" s="14" t="str">
        <f t="shared" si="73"/>
        <v/>
      </c>
      <c r="CZ21" s="14" t="str">
        <f t="shared" si="74"/>
        <v/>
      </c>
      <c r="DA21" s="14" t="str">
        <f t="shared" si="74"/>
        <v/>
      </c>
      <c r="DB21" s="14" t="str">
        <f t="shared" si="74"/>
        <v/>
      </c>
      <c r="DC21" s="14" t="str">
        <f t="shared" si="74"/>
        <v/>
      </c>
      <c r="DD21" s="14" t="str">
        <f t="shared" si="75"/>
        <v/>
      </c>
      <c r="DE21" s="14" t="str">
        <f t="shared" si="61"/>
        <v/>
      </c>
      <c r="DF21" s="14" t="str">
        <f t="shared" si="61"/>
        <v/>
      </c>
      <c r="DG21" s="14" t="str">
        <f t="shared" si="61"/>
        <v/>
      </c>
      <c r="DH21" s="14" t="str">
        <f t="shared" si="76"/>
        <v/>
      </c>
      <c r="DI21" s="14" t="str">
        <f t="shared" si="76"/>
        <v/>
      </c>
      <c r="DJ21" s="14" t="str">
        <f t="shared" si="76"/>
        <v/>
      </c>
      <c r="DK21" s="14" t="str">
        <f t="shared" si="76"/>
        <v/>
      </c>
      <c r="DL21" s="14" t="str">
        <f t="shared" si="77"/>
        <v/>
      </c>
      <c r="DM21" s="14" t="str">
        <f t="shared" si="77"/>
        <v/>
      </c>
      <c r="DN21" s="14" t="str">
        <f t="shared" si="77"/>
        <v/>
      </c>
      <c r="DO21" s="14" t="str">
        <f t="shared" si="77"/>
        <v/>
      </c>
      <c r="DP21" s="14" t="str">
        <f t="shared" si="78"/>
        <v/>
      </c>
      <c r="DQ21" s="14" t="str">
        <f t="shared" si="78"/>
        <v/>
      </c>
      <c r="DR21" s="14" t="str">
        <f t="shared" si="78"/>
        <v/>
      </c>
      <c r="DS21" s="14" t="str">
        <f t="shared" si="78"/>
        <v/>
      </c>
      <c r="DT21" s="14" t="str">
        <f t="shared" si="79"/>
        <v/>
      </c>
      <c r="DU21" s="14" t="str">
        <f t="shared" si="79"/>
        <v/>
      </c>
      <c r="DV21" s="14" t="str">
        <f t="shared" si="79"/>
        <v/>
      </c>
      <c r="DW21" s="14" t="str">
        <f t="shared" si="79"/>
        <v/>
      </c>
      <c r="DX21" s="14" t="str">
        <f t="shared" si="80"/>
        <v/>
      </c>
      <c r="DY21" s="14" t="str">
        <f t="shared" si="62"/>
        <v/>
      </c>
      <c r="DZ21" s="14" t="str">
        <f t="shared" si="62"/>
        <v/>
      </c>
      <c r="EA21" s="14" t="str">
        <f t="shared" si="62"/>
        <v/>
      </c>
      <c r="EB21" s="14" t="str">
        <f t="shared" si="81"/>
        <v/>
      </c>
      <c r="EC21" s="14" t="str">
        <f t="shared" si="81"/>
        <v/>
      </c>
      <c r="ED21" s="14" t="str">
        <f t="shared" si="81"/>
        <v/>
      </c>
      <c r="EE21" s="14" t="str">
        <f t="shared" si="81"/>
        <v/>
      </c>
      <c r="EF21" s="14" t="str">
        <f t="shared" si="82"/>
        <v/>
      </c>
      <c r="EG21" s="14" t="str">
        <f t="shared" si="82"/>
        <v/>
      </c>
      <c r="EH21" s="14" t="str">
        <f t="shared" si="82"/>
        <v/>
      </c>
      <c r="EI21" s="14" t="str">
        <f t="shared" si="82"/>
        <v/>
      </c>
      <c r="EJ21" s="14" t="str">
        <f t="shared" si="83"/>
        <v/>
      </c>
      <c r="EK21" s="14" t="str">
        <f t="shared" si="63"/>
        <v/>
      </c>
      <c r="EL21" s="14" t="str">
        <f t="shared" si="63"/>
        <v/>
      </c>
      <c r="EM21" s="14" t="str">
        <f t="shared" si="63"/>
        <v/>
      </c>
      <c r="EN21" s="14" t="str">
        <f t="shared" si="84"/>
        <v/>
      </c>
      <c r="EO21" s="14" t="str">
        <f t="shared" si="64"/>
        <v/>
      </c>
      <c r="EP21" s="14" t="str">
        <f t="shared" si="64"/>
        <v/>
      </c>
      <c r="EQ21" s="14" t="str">
        <f t="shared" si="64"/>
        <v/>
      </c>
      <c r="ER21" s="14" t="str">
        <f t="shared" si="85"/>
        <v/>
      </c>
      <c r="ES21" s="14" t="str">
        <f t="shared" si="65"/>
        <v/>
      </c>
      <c r="ET21" s="14" t="str">
        <f t="shared" si="65"/>
        <v/>
      </c>
      <c r="EU21" s="14" t="str">
        <f t="shared" si="65"/>
        <v/>
      </c>
      <c r="EV21" s="14"/>
      <c r="EW21" s="14"/>
      <c r="EX21" s="14"/>
      <c r="EY21" s="14"/>
      <c r="EZ21" s="14"/>
      <c r="FA21" s="14"/>
      <c r="FB21" s="14"/>
      <c r="FC21" s="14"/>
      <c r="FD21" s="14" t="e">
        <f>IF(FD$16=#REF!,1,"")</f>
        <v>#REF!</v>
      </c>
      <c r="FE21" s="14" t="e">
        <f>IF(FE$16=#REF!,1,"")</f>
        <v>#REF!</v>
      </c>
      <c r="FF21" s="14" t="e">
        <f>IF(FF$16=#REF!,1,"")</f>
        <v>#REF!</v>
      </c>
      <c r="FG21" s="14" t="e">
        <f>IF(FG$16=#REF!,1,"")</f>
        <v>#REF!</v>
      </c>
      <c r="FH21" s="15" t="str">
        <f t="shared" si="86"/>
        <v/>
      </c>
      <c r="FI21" s="15" t="str">
        <f t="shared" si="87"/>
        <v/>
      </c>
      <c r="FJ21" s="15" t="str">
        <f t="shared" si="88"/>
        <v/>
      </c>
      <c r="FK21" s="15" t="str">
        <f t="shared" si="89"/>
        <v/>
      </c>
    </row>
    <row r="22" spans="1:167">
      <c r="A22" s="25" t="str">
        <f>IF('INGRESO DATOS'!$Z$3="","",'INGRESO DATOS'!$Z$3)</f>
        <v>---SELECCIONAR---</v>
      </c>
      <c r="B22" s="25" t="str">
        <f>IF('INGRESO DATOS'!$Z$7="","",'INGRESO DATOS'!$Z$7)</f>
        <v>---SELECCIONAR---</v>
      </c>
      <c r="C22" s="25" t="str">
        <f>IF('INGRESO DATOS'!$C$3="","",'INGRESO DATOS'!$C$3)</f>
        <v>---SELECCIONAR---</v>
      </c>
      <c r="D22" s="26" t="str">
        <f>IF(E22="-","",IF('INGRESO DATOS'!$C$5="","",'INGRESO DATOS'!$C$5))</f>
        <v/>
      </c>
      <c r="E22" s="26" t="str">
        <f>IF('INGRESO DATOS'!B24="","-",'INGRESO DATOS'!B24)</f>
        <v>-</v>
      </c>
      <c r="F22" s="25" t="str">
        <f>IF(E22="-","",IF('INGRESO DATOS'!$C$11="","",'INGRESO DATOS'!$C$11))</f>
        <v/>
      </c>
      <c r="G22" s="25" t="str">
        <f>IF('INGRESO DATOS'!C24="A","A",IF('INGRESO DATOS'!C24="B","B",IF('INGRESO DATOS'!C24="C","C",IF('INGRESO DATOS'!C24="D","D",IF('INGRESO DATOS'!C24="","-",'INGRESO DATOS'!C24)))))</f>
        <v>-</v>
      </c>
      <c r="H22" s="25" t="str">
        <f>IF('INGRESO DATOS'!D24="A","A",IF('INGRESO DATOS'!D24="B","B",IF('INGRESO DATOS'!D24="C","C",IF('INGRESO DATOS'!D24="D","D",IF('INGRESO DATOS'!D24="","-",'INGRESO DATOS'!D24)))))</f>
        <v>-</v>
      </c>
      <c r="I22" s="25" t="str">
        <f>IF('INGRESO DATOS'!E24="A","A",IF('INGRESO DATOS'!E24="B","B",IF('INGRESO DATOS'!E24="C","C",IF('INGRESO DATOS'!E24="D","D",IF('INGRESO DATOS'!E24="","-",'INGRESO DATOS'!E24)))))</f>
        <v>-</v>
      </c>
      <c r="J22" s="25" t="str">
        <f>IF('INGRESO DATOS'!F24="A","A",IF('INGRESO DATOS'!F24="B","B",IF('INGRESO DATOS'!F24="C","C",IF('INGRESO DATOS'!F24="D","D",IF('INGRESO DATOS'!F24="","-",'INGRESO DATOS'!F24)))))</f>
        <v>-</v>
      </c>
      <c r="K22" s="25" t="str">
        <f>IF('INGRESO DATOS'!G24="A","A",IF('INGRESO DATOS'!G24="B","B",IF('INGRESO DATOS'!G24="C","C",IF('INGRESO DATOS'!G24="D","D",IF('INGRESO DATOS'!G24="","-",'INGRESO DATOS'!G24)))))</f>
        <v>-</v>
      </c>
      <c r="L22" s="25" t="str">
        <f>IF('INGRESO DATOS'!H24="A","A",IF('INGRESO DATOS'!H24="B","B",IF('INGRESO DATOS'!H24="C","C",IF('INGRESO DATOS'!H24="D","D",IF('INGRESO DATOS'!H24="","-",'INGRESO DATOS'!H24)))))</f>
        <v>-</v>
      </c>
      <c r="M22" s="25" t="str">
        <f>IF('INGRESO DATOS'!I24="A","A",IF('INGRESO DATOS'!I24="B","B",IF('INGRESO DATOS'!I24="C","C",IF('INGRESO DATOS'!I24="D","D",IF('INGRESO DATOS'!I24="","-",'INGRESO DATOS'!I24)))))</f>
        <v>-</v>
      </c>
      <c r="N22" s="25" t="str">
        <f>IF('INGRESO DATOS'!J24="A","A",IF('INGRESO DATOS'!J24="B","B",IF('INGRESO DATOS'!J24="C","C",IF('INGRESO DATOS'!J24="D","D",IF('INGRESO DATOS'!J24="","-",'INGRESO DATOS'!J24)))))</f>
        <v>-</v>
      </c>
      <c r="O22" s="25" t="str">
        <f>IF('INGRESO DATOS'!K24="A","A",IF('INGRESO DATOS'!K24="B","B",IF('INGRESO DATOS'!K24="C","C",IF('INGRESO DATOS'!K24="D","D",IF('INGRESO DATOS'!K24="","-",'INGRESO DATOS'!K24)))))</f>
        <v>-</v>
      </c>
      <c r="P22" s="25" t="str">
        <f>IF('INGRESO DATOS'!L24="A","A",IF('INGRESO DATOS'!L24="B","B",IF('INGRESO DATOS'!L24="C","C",IF('INGRESO DATOS'!L24="D","D",IF('INGRESO DATOS'!L24="","-",'INGRESO DATOS'!L24)))))</f>
        <v>-</v>
      </c>
      <c r="Q22" s="25" t="str">
        <f>IF('INGRESO DATOS'!M24="A","A",IF('INGRESO DATOS'!M24="B","B",IF('INGRESO DATOS'!M24="C","C",IF('INGRESO DATOS'!M24="D","D",IF('INGRESO DATOS'!M24="","-",'INGRESO DATOS'!M24)))))</f>
        <v>-</v>
      </c>
      <c r="R22" s="25" t="str">
        <f>IF('INGRESO DATOS'!N24="A","A",IF('INGRESO DATOS'!N24="B","B",IF('INGRESO DATOS'!N24="C","C",IF('INGRESO DATOS'!N24="D","D",IF('INGRESO DATOS'!N24="","-",'INGRESO DATOS'!N24)))))</f>
        <v>-</v>
      </c>
      <c r="S22" s="25" t="str">
        <f>IF('INGRESO DATOS'!O24="A","A",IF('INGRESO DATOS'!O24="B","B",IF('INGRESO DATOS'!O24="C","C",IF('INGRESO DATOS'!O24="D","D",IF('INGRESO DATOS'!O24="","-",'INGRESO DATOS'!O24)))))</f>
        <v>-</v>
      </c>
      <c r="T22" s="25" t="str">
        <f>IF('INGRESO DATOS'!P24="A","A",IF('INGRESO DATOS'!P24="B","B",IF('INGRESO DATOS'!P24="C","C",IF('INGRESO DATOS'!P24="D","D",IF('INGRESO DATOS'!P24="","-",'INGRESO DATOS'!P24)))))</f>
        <v>-</v>
      </c>
      <c r="U22" s="25" t="str">
        <f>IF('INGRESO DATOS'!Q24="A","A",IF('INGRESO DATOS'!Q24="B","B",IF('INGRESO DATOS'!Q24="C","C",IF('INGRESO DATOS'!Q24="D","D",IF('INGRESO DATOS'!Q24="","-",'INGRESO DATOS'!Q24)))))</f>
        <v>-</v>
      </c>
      <c r="V22" s="25" t="str">
        <f>IF('INGRESO DATOS'!R24="A","A",IF('INGRESO DATOS'!R24="B","B",IF('INGRESO DATOS'!R24="C","C",IF('INGRESO DATOS'!R24="D","D",IF('INGRESO DATOS'!R24="","-",'INGRESO DATOS'!R24)))))</f>
        <v>-</v>
      </c>
      <c r="W22" s="25" t="str">
        <f>IF('INGRESO DATOS'!S24="A","A",IF('INGRESO DATOS'!S24="B","B",IF('INGRESO DATOS'!S24="C","C",IF('INGRESO DATOS'!S24="D","D",IF('INGRESO DATOS'!S24="","-",'INGRESO DATOS'!S24)))))</f>
        <v>-</v>
      </c>
      <c r="X22" s="25" t="str">
        <f>IF('INGRESO DATOS'!T24="A","A",IF('INGRESO DATOS'!T24="B","B",IF('INGRESO DATOS'!T24="C","C",IF('INGRESO DATOS'!T24="D","D",IF('INGRESO DATOS'!T24="","-",'INGRESO DATOS'!T24)))))</f>
        <v>-</v>
      </c>
      <c r="Y22" s="25" t="str">
        <f>IF('INGRESO DATOS'!U24="A","A",IF('INGRESO DATOS'!U24="B","B",IF('INGRESO DATOS'!U24="C","C",IF('INGRESO DATOS'!U24="D","D",IF('INGRESO DATOS'!U24="","-",'INGRESO DATOS'!U24)))))</f>
        <v>-</v>
      </c>
      <c r="Z22" s="25" t="str">
        <f>IF('INGRESO DATOS'!V24="A","A",IF('INGRESO DATOS'!V24="B","B",IF('INGRESO DATOS'!V24="C","C",IF('INGRESO DATOS'!V24="D","D",IF('INGRESO DATOS'!V24="","-",'INGRESO DATOS'!V24)))))</f>
        <v>-</v>
      </c>
      <c r="AA22" s="25" t="str">
        <f>IF('INGRESO DATOS'!W24="A","A",IF('INGRESO DATOS'!W24="B","B",IF('INGRESO DATOS'!W24="C","C",IF('INGRESO DATOS'!W24="D","D",IF('INGRESO DATOS'!W24="","-",'INGRESO DATOS'!W24)))))</f>
        <v>-</v>
      </c>
      <c r="AB22" s="18"/>
      <c r="AC22" s="16">
        <f t="shared" si="18"/>
        <v>0</v>
      </c>
      <c r="AD22" s="16">
        <f t="shared" si="19"/>
        <v>0</v>
      </c>
      <c r="AE22" s="16">
        <f t="shared" si="20"/>
        <v>0</v>
      </c>
      <c r="AF22" s="16">
        <f t="shared" si="21"/>
        <v>0</v>
      </c>
      <c r="AG22" s="16">
        <f t="shared" si="22"/>
        <v>0</v>
      </c>
      <c r="AH22" s="16">
        <f t="shared" si="23"/>
        <v>0</v>
      </c>
      <c r="AI22" s="16">
        <f t="shared" si="24"/>
        <v>0</v>
      </c>
      <c r="AJ22" s="16">
        <f t="shared" si="25"/>
        <v>0</v>
      </c>
      <c r="AK22" s="16">
        <f t="shared" si="26"/>
        <v>0</v>
      </c>
      <c r="AL22" s="16">
        <f t="shared" si="27"/>
        <v>0</v>
      </c>
      <c r="AM22" s="16">
        <f t="shared" si="28"/>
        <v>0</v>
      </c>
      <c r="AN22" s="16">
        <f t="shared" si="29"/>
        <v>0</v>
      </c>
      <c r="AO22" s="16">
        <f t="shared" si="30"/>
        <v>0</v>
      </c>
      <c r="AP22" s="16">
        <f t="shared" si="31"/>
        <v>0</v>
      </c>
      <c r="AQ22" s="16">
        <f t="shared" si="32"/>
        <v>0</v>
      </c>
      <c r="AR22" s="16">
        <f t="shared" si="33"/>
        <v>0</v>
      </c>
      <c r="AS22" s="16">
        <f t="shared" si="34"/>
        <v>0</v>
      </c>
      <c r="AT22" s="16">
        <f t="shared" si="35"/>
        <v>0</v>
      </c>
      <c r="AU22" s="16">
        <f t="shared" si="36"/>
        <v>0</v>
      </c>
      <c r="AV22" s="16">
        <f t="shared" si="37"/>
        <v>0</v>
      </c>
      <c r="AW22" s="16">
        <f t="shared" si="38"/>
        <v>0</v>
      </c>
      <c r="AX22" s="18"/>
      <c r="AY22" s="13" t="str">
        <f t="shared" si="39"/>
        <v>-</v>
      </c>
      <c r="AZ22" s="13" t="str">
        <f t="shared" si="40"/>
        <v>-</v>
      </c>
      <c r="BA22" s="13" t="str">
        <f t="shared" si="41"/>
        <v>-</v>
      </c>
      <c r="BB22" s="13" t="str">
        <f t="shared" si="42"/>
        <v>-</v>
      </c>
      <c r="BC22" s="13" t="str">
        <f t="shared" si="43"/>
        <v>-</v>
      </c>
      <c r="BD22" s="13" t="str">
        <f t="shared" si="44"/>
        <v>-</v>
      </c>
      <c r="BE22" s="13" t="str">
        <f t="shared" si="45"/>
        <v>-</v>
      </c>
      <c r="BF22" s="13" t="str">
        <f t="shared" si="46"/>
        <v>-</v>
      </c>
      <c r="BG22" s="13" t="str">
        <f t="shared" si="47"/>
        <v>-</v>
      </c>
      <c r="BH22" s="13" t="str">
        <f t="shared" si="48"/>
        <v>-</v>
      </c>
      <c r="BI22" s="13" t="str">
        <f t="shared" si="49"/>
        <v>-</v>
      </c>
      <c r="BJ22" s="13" t="str">
        <f t="shared" si="50"/>
        <v>-</v>
      </c>
      <c r="BK22" s="13" t="str">
        <f t="shared" si="51"/>
        <v>-</v>
      </c>
      <c r="BL22" s="13" t="str">
        <f t="shared" si="52"/>
        <v>-</v>
      </c>
      <c r="BM22" s="13" t="str">
        <f t="shared" si="53"/>
        <v>-</v>
      </c>
      <c r="BN22" s="13" t="str">
        <f t="shared" si="54"/>
        <v>-</v>
      </c>
      <c r="BO22" s="13" t="str">
        <f t="shared" si="55"/>
        <v>-</v>
      </c>
      <c r="BP22" s="13" t="str">
        <f t="shared" si="56"/>
        <v>-</v>
      </c>
      <c r="BQ22" s="13" t="str">
        <f t="shared" si="57"/>
        <v>-</v>
      </c>
      <c r="BR22" s="13" t="str">
        <f t="shared" si="58"/>
        <v>-</v>
      </c>
      <c r="BS22" s="13" t="str">
        <f t="shared" si="59"/>
        <v>-</v>
      </c>
      <c r="BT22" s="13" t="str">
        <f t="shared" si="60"/>
        <v/>
      </c>
      <c r="BU22" s="123" t="str">
        <f t="shared" si="66"/>
        <v/>
      </c>
      <c r="BV22" s="124"/>
      <c r="BW22" s="2"/>
      <c r="BX22" s="14" t="str">
        <f t="shared" si="67"/>
        <v/>
      </c>
      <c r="BY22" s="14" t="str">
        <f t="shared" si="67"/>
        <v/>
      </c>
      <c r="BZ22" s="14" t="str">
        <f t="shared" si="67"/>
        <v/>
      </c>
      <c r="CA22" s="14" t="str">
        <f t="shared" si="67"/>
        <v/>
      </c>
      <c r="CB22" s="14" t="str">
        <f t="shared" si="68"/>
        <v/>
      </c>
      <c r="CC22" s="14" t="str">
        <f t="shared" si="68"/>
        <v/>
      </c>
      <c r="CD22" s="14" t="str">
        <f t="shared" si="68"/>
        <v/>
      </c>
      <c r="CE22" s="14" t="str">
        <f t="shared" si="68"/>
        <v/>
      </c>
      <c r="CF22" s="14" t="str">
        <f t="shared" si="69"/>
        <v/>
      </c>
      <c r="CG22" s="14" t="str">
        <f t="shared" si="69"/>
        <v/>
      </c>
      <c r="CH22" s="14" t="str">
        <f t="shared" si="69"/>
        <v/>
      </c>
      <c r="CI22" s="14" t="str">
        <f t="shared" si="69"/>
        <v/>
      </c>
      <c r="CJ22" s="14" t="str">
        <f t="shared" si="70"/>
        <v/>
      </c>
      <c r="CK22" s="14" t="str">
        <f t="shared" si="70"/>
        <v/>
      </c>
      <c r="CL22" s="14" t="str">
        <f t="shared" si="70"/>
        <v/>
      </c>
      <c r="CM22" s="14" t="str">
        <f t="shared" si="70"/>
        <v/>
      </c>
      <c r="CN22" s="14" t="str">
        <f t="shared" si="71"/>
        <v/>
      </c>
      <c r="CO22" s="14" t="str">
        <f t="shared" si="71"/>
        <v/>
      </c>
      <c r="CP22" s="14" t="str">
        <f t="shared" si="71"/>
        <v/>
      </c>
      <c r="CQ22" s="14" t="str">
        <f t="shared" si="71"/>
        <v/>
      </c>
      <c r="CR22" s="14" t="str">
        <f t="shared" si="72"/>
        <v/>
      </c>
      <c r="CS22" s="14" t="str">
        <f t="shared" si="72"/>
        <v/>
      </c>
      <c r="CT22" s="14" t="str">
        <f t="shared" si="72"/>
        <v/>
      </c>
      <c r="CU22" s="14" t="str">
        <f t="shared" si="72"/>
        <v/>
      </c>
      <c r="CV22" s="14" t="str">
        <f t="shared" si="73"/>
        <v/>
      </c>
      <c r="CW22" s="14" t="str">
        <f t="shared" si="73"/>
        <v/>
      </c>
      <c r="CX22" s="14" t="str">
        <f t="shared" si="73"/>
        <v/>
      </c>
      <c r="CY22" s="14" t="str">
        <f t="shared" si="73"/>
        <v/>
      </c>
      <c r="CZ22" s="14" t="str">
        <f t="shared" si="74"/>
        <v/>
      </c>
      <c r="DA22" s="14" t="str">
        <f t="shared" si="74"/>
        <v/>
      </c>
      <c r="DB22" s="14" t="str">
        <f t="shared" si="74"/>
        <v/>
      </c>
      <c r="DC22" s="14" t="str">
        <f t="shared" si="74"/>
        <v/>
      </c>
      <c r="DD22" s="14" t="str">
        <f t="shared" si="75"/>
        <v/>
      </c>
      <c r="DE22" s="14" t="str">
        <f t="shared" si="61"/>
        <v/>
      </c>
      <c r="DF22" s="14" t="str">
        <f t="shared" si="61"/>
        <v/>
      </c>
      <c r="DG22" s="14" t="str">
        <f t="shared" si="61"/>
        <v/>
      </c>
      <c r="DH22" s="14" t="str">
        <f t="shared" si="76"/>
        <v/>
      </c>
      <c r="DI22" s="14" t="str">
        <f t="shared" si="76"/>
        <v/>
      </c>
      <c r="DJ22" s="14" t="str">
        <f t="shared" si="76"/>
        <v/>
      </c>
      <c r="DK22" s="14" t="str">
        <f t="shared" si="76"/>
        <v/>
      </c>
      <c r="DL22" s="14" t="str">
        <f t="shared" si="77"/>
        <v/>
      </c>
      <c r="DM22" s="14" t="str">
        <f t="shared" si="77"/>
        <v/>
      </c>
      <c r="DN22" s="14" t="str">
        <f t="shared" si="77"/>
        <v/>
      </c>
      <c r="DO22" s="14" t="str">
        <f t="shared" si="77"/>
        <v/>
      </c>
      <c r="DP22" s="14" t="str">
        <f t="shared" si="78"/>
        <v/>
      </c>
      <c r="DQ22" s="14" t="str">
        <f t="shared" si="78"/>
        <v/>
      </c>
      <c r="DR22" s="14" t="str">
        <f t="shared" si="78"/>
        <v/>
      </c>
      <c r="DS22" s="14" t="str">
        <f t="shared" si="78"/>
        <v/>
      </c>
      <c r="DT22" s="14" t="str">
        <f t="shared" si="79"/>
        <v/>
      </c>
      <c r="DU22" s="14" t="str">
        <f t="shared" si="79"/>
        <v/>
      </c>
      <c r="DV22" s="14" t="str">
        <f t="shared" si="79"/>
        <v/>
      </c>
      <c r="DW22" s="14" t="str">
        <f t="shared" si="79"/>
        <v/>
      </c>
      <c r="DX22" s="14" t="str">
        <f t="shared" si="80"/>
        <v/>
      </c>
      <c r="DY22" s="14" t="str">
        <f t="shared" si="62"/>
        <v/>
      </c>
      <c r="DZ22" s="14" t="str">
        <f t="shared" si="62"/>
        <v/>
      </c>
      <c r="EA22" s="14" t="str">
        <f t="shared" si="62"/>
        <v/>
      </c>
      <c r="EB22" s="14" t="str">
        <f t="shared" si="81"/>
        <v/>
      </c>
      <c r="EC22" s="14" t="str">
        <f t="shared" si="81"/>
        <v/>
      </c>
      <c r="ED22" s="14" t="str">
        <f t="shared" si="81"/>
        <v/>
      </c>
      <c r="EE22" s="14" t="str">
        <f t="shared" si="81"/>
        <v/>
      </c>
      <c r="EF22" s="14" t="str">
        <f t="shared" si="82"/>
        <v/>
      </c>
      <c r="EG22" s="14" t="str">
        <f t="shared" si="82"/>
        <v/>
      </c>
      <c r="EH22" s="14" t="str">
        <f t="shared" si="82"/>
        <v/>
      </c>
      <c r="EI22" s="14" t="str">
        <f t="shared" si="82"/>
        <v/>
      </c>
      <c r="EJ22" s="14" t="str">
        <f t="shared" si="83"/>
        <v/>
      </c>
      <c r="EK22" s="14" t="str">
        <f t="shared" si="63"/>
        <v/>
      </c>
      <c r="EL22" s="14" t="str">
        <f t="shared" si="63"/>
        <v/>
      </c>
      <c r="EM22" s="14" t="str">
        <f t="shared" si="63"/>
        <v/>
      </c>
      <c r="EN22" s="14" t="str">
        <f t="shared" si="84"/>
        <v/>
      </c>
      <c r="EO22" s="14" t="str">
        <f t="shared" si="64"/>
        <v/>
      </c>
      <c r="EP22" s="14" t="str">
        <f t="shared" si="64"/>
        <v/>
      </c>
      <c r="EQ22" s="14" t="str">
        <f t="shared" si="64"/>
        <v/>
      </c>
      <c r="ER22" s="14" t="str">
        <f t="shared" si="85"/>
        <v/>
      </c>
      <c r="ES22" s="14" t="str">
        <f t="shared" si="65"/>
        <v/>
      </c>
      <c r="ET22" s="14" t="str">
        <f t="shared" si="65"/>
        <v/>
      </c>
      <c r="EU22" s="14" t="str">
        <f t="shared" si="65"/>
        <v/>
      </c>
      <c r="EV22" s="14"/>
      <c r="EW22" s="14"/>
      <c r="EX22" s="14"/>
      <c r="EY22" s="14"/>
      <c r="EZ22" s="14"/>
      <c r="FA22" s="14"/>
      <c r="FB22" s="14"/>
      <c r="FC22" s="14"/>
      <c r="FD22" s="14" t="e">
        <f>IF(FD$16=#REF!,1,"")</f>
        <v>#REF!</v>
      </c>
      <c r="FE22" s="14" t="e">
        <f>IF(FE$16=#REF!,1,"")</f>
        <v>#REF!</v>
      </c>
      <c r="FF22" s="14" t="e">
        <f>IF(FF$16=#REF!,1,"")</f>
        <v>#REF!</v>
      </c>
      <c r="FG22" s="14" t="e">
        <f>IF(FG$16=#REF!,1,"")</f>
        <v>#REF!</v>
      </c>
      <c r="FH22" s="15" t="str">
        <f t="shared" si="86"/>
        <v/>
      </c>
      <c r="FI22" s="15" t="str">
        <f t="shared" si="87"/>
        <v/>
      </c>
      <c r="FJ22" s="15" t="str">
        <f t="shared" si="88"/>
        <v/>
      </c>
      <c r="FK22" s="15" t="str">
        <f t="shared" si="89"/>
        <v/>
      </c>
    </row>
    <row r="23" spans="1:167">
      <c r="A23" s="25" t="str">
        <f>IF('INGRESO DATOS'!$Z$3="","",'INGRESO DATOS'!$Z$3)</f>
        <v>---SELECCIONAR---</v>
      </c>
      <c r="B23" s="25" t="str">
        <f>IF('INGRESO DATOS'!$Z$7="","",'INGRESO DATOS'!$Z$7)</f>
        <v>---SELECCIONAR---</v>
      </c>
      <c r="C23" s="25" t="str">
        <f>IF('INGRESO DATOS'!$C$3="","",'INGRESO DATOS'!$C$3)</f>
        <v>---SELECCIONAR---</v>
      </c>
      <c r="D23" s="26" t="str">
        <f>IF(E23="-","",IF('INGRESO DATOS'!$C$5="","",'INGRESO DATOS'!$C$5))</f>
        <v/>
      </c>
      <c r="E23" s="26" t="str">
        <f>IF('INGRESO DATOS'!B25="","-",'INGRESO DATOS'!B25)</f>
        <v>-</v>
      </c>
      <c r="F23" s="25" t="str">
        <f>IF(E23="-","",IF('INGRESO DATOS'!$C$11="","",'INGRESO DATOS'!$C$11))</f>
        <v/>
      </c>
      <c r="G23" s="25" t="str">
        <f>IF('INGRESO DATOS'!C25="A","A",IF('INGRESO DATOS'!C25="B","B",IF('INGRESO DATOS'!C25="C","C",IF('INGRESO DATOS'!C25="D","D",IF('INGRESO DATOS'!C25="","-",'INGRESO DATOS'!C25)))))</f>
        <v>-</v>
      </c>
      <c r="H23" s="25" t="str">
        <f>IF('INGRESO DATOS'!D25="A","A",IF('INGRESO DATOS'!D25="B","B",IF('INGRESO DATOS'!D25="C","C",IF('INGRESO DATOS'!D25="D","D",IF('INGRESO DATOS'!D25="","-",'INGRESO DATOS'!D25)))))</f>
        <v>-</v>
      </c>
      <c r="I23" s="25" t="str">
        <f>IF('INGRESO DATOS'!E25="A","A",IF('INGRESO DATOS'!E25="B","B",IF('INGRESO DATOS'!E25="C","C",IF('INGRESO DATOS'!E25="D","D",IF('INGRESO DATOS'!E25="","-",'INGRESO DATOS'!E25)))))</f>
        <v>-</v>
      </c>
      <c r="J23" s="25" t="str">
        <f>IF('INGRESO DATOS'!F25="A","A",IF('INGRESO DATOS'!F25="B","B",IF('INGRESO DATOS'!F25="C","C",IF('INGRESO DATOS'!F25="D","D",IF('INGRESO DATOS'!F25="","-",'INGRESO DATOS'!F25)))))</f>
        <v>-</v>
      </c>
      <c r="K23" s="25" t="str">
        <f>IF('INGRESO DATOS'!G25="A","A",IF('INGRESO DATOS'!G25="B","B",IF('INGRESO DATOS'!G25="C","C",IF('INGRESO DATOS'!G25="D","D",IF('INGRESO DATOS'!G25="","-",'INGRESO DATOS'!G25)))))</f>
        <v>-</v>
      </c>
      <c r="L23" s="25" t="str">
        <f>IF('INGRESO DATOS'!H25="A","A",IF('INGRESO DATOS'!H25="B","B",IF('INGRESO DATOS'!H25="C","C",IF('INGRESO DATOS'!H25="D","D",IF('INGRESO DATOS'!H25="","-",'INGRESO DATOS'!H25)))))</f>
        <v>-</v>
      </c>
      <c r="M23" s="25" t="str">
        <f>IF('INGRESO DATOS'!I25="A","A",IF('INGRESO DATOS'!I25="B","B",IF('INGRESO DATOS'!I25="C","C",IF('INGRESO DATOS'!I25="D","D",IF('INGRESO DATOS'!I25="","-",'INGRESO DATOS'!I25)))))</f>
        <v>-</v>
      </c>
      <c r="N23" s="25" t="str">
        <f>IF('INGRESO DATOS'!J25="A","A",IF('INGRESO DATOS'!J25="B","B",IF('INGRESO DATOS'!J25="C","C",IF('INGRESO DATOS'!J25="D","D",IF('INGRESO DATOS'!J25="","-",'INGRESO DATOS'!J25)))))</f>
        <v>-</v>
      </c>
      <c r="O23" s="25" t="str">
        <f>IF('INGRESO DATOS'!K25="A","A",IF('INGRESO DATOS'!K25="B","B",IF('INGRESO DATOS'!K25="C","C",IF('INGRESO DATOS'!K25="D","D",IF('INGRESO DATOS'!K25="","-",'INGRESO DATOS'!K25)))))</f>
        <v>-</v>
      </c>
      <c r="P23" s="25" t="str">
        <f>IF('INGRESO DATOS'!L25="A","A",IF('INGRESO DATOS'!L25="B","B",IF('INGRESO DATOS'!L25="C","C",IF('INGRESO DATOS'!L25="D","D",IF('INGRESO DATOS'!L25="","-",'INGRESO DATOS'!L25)))))</f>
        <v>-</v>
      </c>
      <c r="Q23" s="25" t="str">
        <f>IF('INGRESO DATOS'!M25="A","A",IF('INGRESO DATOS'!M25="B","B",IF('INGRESO DATOS'!M25="C","C",IF('INGRESO DATOS'!M25="D","D",IF('INGRESO DATOS'!M25="","-",'INGRESO DATOS'!M25)))))</f>
        <v>-</v>
      </c>
      <c r="R23" s="25" t="str">
        <f>IF('INGRESO DATOS'!N25="A","A",IF('INGRESO DATOS'!N25="B","B",IF('INGRESO DATOS'!N25="C","C",IF('INGRESO DATOS'!N25="D","D",IF('INGRESO DATOS'!N25="","-",'INGRESO DATOS'!N25)))))</f>
        <v>-</v>
      </c>
      <c r="S23" s="25" t="str">
        <f>IF('INGRESO DATOS'!O25="A","A",IF('INGRESO DATOS'!O25="B","B",IF('INGRESO DATOS'!O25="C","C",IF('INGRESO DATOS'!O25="D","D",IF('INGRESO DATOS'!O25="","-",'INGRESO DATOS'!O25)))))</f>
        <v>-</v>
      </c>
      <c r="T23" s="25" t="str">
        <f>IF('INGRESO DATOS'!P25="A","A",IF('INGRESO DATOS'!P25="B","B",IF('INGRESO DATOS'!P25="C","C",IF('INGRESO DATOS'!P25="D","D",IF('INGRESO DATOS'!P25="","-",'INGRESO DATOS'!P25)))))</f>
        <v>-</v>
      </c>
      <c r="U23" s="25" t="str">
        <f>IF('INGRESO DATOS'!Q25="A","A",IF('INGRESO DATOS'!Q25="B","B",IF('INGRESO DATOS'!Q25="C","C",IF('INGRESO DATOS'!Q25="D","D",IF('INGRESO DATOS'!Q25="","-",'INGRESO DATOS'!Q25)))))</f>
        <v>-</v>
      </c>
      <c r="V23" s="25" t="str">
        <f>IF('INGRESO DATOS'!R25="A","A",IF('INGRESO DATOS'!R25="B","B",IF('INGRESO DATOS'!R25="C","C",IF('INGRESO DATOS'!R25="D","D",IF('INGRESO DATOS'!R25="","-",'INGRESO DATOS'!R25)))))</f>
        <v>-</v>
      </c>
      <c r="W23" s="25" t="str">
        <f>IF('INGRESO DATOS'!S25="A","A",IF('INGRESO DATOS'!S25="B","B",IF('INGRESO DATOS'!S25="C","C",IF('INGRESO DATOS'!S25="D","D",IF('INGRESO DATOS'!S25="","-",'INGRESO DATOS'!S25)))))</f>
        <v>-</v>
      </c>
      <c r="X23" s="25" t="str">
        <f>IF('INGRESO DATOS'!T25="A","A",IF('INGRESO DATOS'!T25="B","B",IF('INGRESO DATOS'!T25="C","C",IF('INGRESO DATOS'!T25="D","D",IF('INGRESO DATOS'!T25="","-",'INGRESO DATOS'!T25)))))</f>
        <v>-</v>
      </c>
      <c r="Y23" s="25" t="str">
        <f>IF('INGRESO DATOS'!U25="A","A",IF('INGRESO DATOS'!U25="B","B",IF('INGRESO DATOS'!U25="C","C",IF('INGRESO DATOS'!U25="D","D",IF('INGRESO DATOS'!U25="","-",'INGRESO DATOS'!U25)))))</f>
        <v>-</v>
      </c>
      <c r="Z23" s="25" t="str">
        <f>IF('INGRESO DATOS'!V25="A","A",IF('INGRESO DATOS'!V25="B","B",IF('INGRESO DATOS'!V25="C","C",IF('INGRESO DATOS'!V25="D","D",IF('INGRESO DATOS'!V25="","-",'INGRESO DATOS'!V25)))))</f>
        <v>-</v>
      </c>
      <c r="AA23" s="25" t="str">
        <f>IF('INGRESO DATOS'!W25="A","A",IF('INGRESO DATOS'!W25="B","B",IF('INGRESO DATOS'!W25="C","C",IF('INGRESO DATOS'!W25="D","D",IF('INGRESO DATOS'!W25="","-",'INGRESO DATOS'!W25)))))</f>
        <v>-</v>
      </c>
      <c r="AB23" s="18"/>
      <c r="AC23" s="16">
        <f t="shared" si="18"/>
        <v>0</v>
      </c>
      <c r="AD23" s="16">
        <f t="shared" si="19"/>
        <v>0</v>
      </c>
      <c r="AE23" s="16">
        <f t="shared" si="20"/>
        <v>0</v>
      </c>
      <c r="AF23" s="16">
        <f t="shared" si="21"/>
        <v>0</v>
      </c>
      <c r="AG23" s="16">
        <f t="shared" si="22"/>
        <v>0</v>
      </c>
      <c r="AH23" s="16">
        <f t="shared" si="23"/>
        <v>0</v>
      </c>
      <c r="AI23" s="16">
        <f t="shared" si="24"/>
        <v>0</v>
      </c>
      <c r="AJ23" s="16">
        <f t="shared" si="25"/>
        <v>0</v>
      </c>
      <c r="AK23" s="16">
        <f t="shared" si="26"/>
        <v>0</v>
      </c>
      <c r="AL23" s="16">
        <f t="shared" si="27"/>
        <v>0</v>
      </c>
      <c r="AM23" s="16">
        <f t="shared" si="28"/>
        <v>0</v>
      </c>
      <c r="AN23" s="16">
        <f t="shared" si="29"/>
        <v>0</v>
      </c>
      <c r="AO23" s="16">
        <f t="shared" si="30"/>
        <v>0</v>
      </c>
      <c r="AP23" s="16">
        <f t="shared" si="31"/>
        <v>0</v>
      </c>
      <c r="AQ23" s="16">
        <f t="shared" si="32"/>
        <v>0</v>
      </c>
      <c r="AR23" s="16">
        <f t="shared" si="33"/>
        <v>0</v>
      </c>
      <c r="AS23" s="16">
        <f t="shared" si="34"/>
        <v>0</v>
      </c>
      <c r="AT23" s="16">
        <f t="shared" si="35"/>
        <v>0</v>
      </c>
      <c r="AU23" s="16">
        <f t="shared" si="36"/>
        <v>0</v>
      </c>
      <c r="AV23" s="16">
        <f t="shared" si="37"/>
        <v>0</v>
      </c>
      <c r="AW23" s="16">
        <f t="shared" si="38"/>
        <v>0</v>
      </c>
      <c r="AX23" s="18"/>
      <c r="AY23" s="13" t="str">
        <f t="shared" si="39"/>
        <v>-</v>
      </c>
      <c r="AZ23" s="13" t="str">
        <f t="shared" si="40"/>
        <v>-</v>
      </c>
      <c r="BA23" s="13" t="str">
        <f t="shared" si="41"/>
        <v>-</v>
      </c>
      <c r="BB23" s="13" t="str">
        <f t="shared" si="42"/>
        <v>-</v>
      </c>
      <c r="BC23" s="13" t="str">
        <f t="shared" si="43"/>
        <v>-</v>
      </c>
      <c r="BD23" s="13" t="str">
        <f t="shared" si="44"/>
        <v>-</v>
      </c>
      <c r="BE23" s="13" t="str">
        <f t="shared" si="45"/>
        <v>-</v>
      </c>
      <c r="BF23" s="13" t="str">
        <f t="shared" si="46"/>
        <v>-</v>
      </c>
      <c r="BG23" s="13" t="str">
        <f t="shared" si="47"/>
        <v>-</v>
      </c>
      <c r="BH23" s="13" t="str">
        <f t="shared" si="48"/>
        <v>-</v>
      </c>
      <c r="BI23" s="13" t="str">
        <f t="shared" si="49"/>
        <v>-</v>
      </c>
      <c r="BJ23" s="13" t="str">
        <f t="shared" si="50"/>
        <v>-</v>
      </c>
      <c r="BK23" s="13" t="str">
        <f t="shared" si="51"/>
        <v>-</v>
      </c>
      <c r="BL23" s="13" t="str">
        <f t="shared" si="52"/>
        <v>-</v>
      </c>
      <c r="BM23" s="13" t="str">
        <f t="shared" si="53"/>
        <v>-</v>
      </c>
      <c r="BN23" s="13" t="str">
        <f t="shared" si="54"/>
        <v>-</v>
      </c>
      <c r="BO23" s="13" t="str">
        <f t="shared" si="55"/>
        <v>-</v>
      </c>
      <c r="BP23" s="13" t="str">
        <f t="shared" si="56"/>
        <v>-</v>
      </c>
      <c r="BQ23" s="13" t="str">
        <f t="shared" si="57"/>
        <v>-</v>
      </c>
      <c r="BR23" s="13" t="str">
        <f t="shared" si="58"/>
        <v>-</v>
      </c>
      <c r="BS23" s="13" t="str">
        <f t="shared" si="59"/>
        <v>-</v>
      </c>
      <c r="BT23" s="13" t="str">
        <f t="shared" si="60"/>
        <v/>
      </c>
      <c r="BU23" s="123" t="str">
        <f t="shared" si="66"/>
        <v/>
      </c>
      <c r="BV23" s="124"/>
      <c r="BW23" s="2"/>
      <c r="BX23" s="14" t="str">
        <f t="shared" si="67"/>
        <v/>
      </c>
      <c r="BY23" s="14" t="str">
        <f t="shared" si="67"/>
        <v/>
      </c>
      <c r="BZ23" s="14" t="str">
        <f t="shared" si="67"/>
        <v/>
      </c>
      <c r="CA23" s="14" t="str">
        <f t="shared" si="67"/>
        <v/>
      </c>
      <c r="CB23" s="14" t="str">
        <f t="shared" si="68"/>
        <v/>
      </c>
      <c r="CC23" s="14" t="str">
        <f t="shared" si="68"/>
        <v/>
      </c>
      <c r="CD23" s="14" t="str">
        <f t="shared" si="68"/>
        <v/>
      </c>
      <c r="CE23" s="14" t="str">
        <f t="shared" si="68"/>
        <v/>
      </c>
      <c r="CF23" s="14" t="str">
        <f t="shared" si="69"/>
        <v/>
      </c>
      <c r="CG23" s="14" t="str">
        <f t="shared" si="69"/>
        <v/>
      </c>
      <c r="CH23" s="14" t="str">
        <f t="shared" si="69"/>
        <v/>
      </c>
      <c r="CI23" s="14" t="str">
        <f t="shared" si="69"/>
        <v/>
      </c>
      <c r="CJ23" s="14" t="str">
        <f t="shared" si="70"/>
        <v/>
      </c>
      <c r="CK23" s="14" t="str">
        <f t="shared" si="70"/>
        <v/>
      </c>
      <c r="CL23" s="14" t="str">
        <f t="shared" si="70"/>
        <v/>
      </c>
      <c r="CM23" s="14" t="str">
        <f t="shared" si="70"/>
        <v/>
      </c>
      <c r="CN23" s="14" t="str">
        <f t="shared" si="71"/>
        <v/>
      </c>
      <c r="CO23" s="14" t="str">
        <f t="shared" si="71"/>
        <v/>
      </c>
      <c r="CP23" s="14" t="str">
        <f t="shared" si="71"/>
        <v/>
      </c>
      <c r="CQ23" s="14" t="str">
        <f t="shared" si="71"/>
        <v/>
      </c>
      <c r="CR23" s="14" t="str">
        <f t="shared" si="72"/>
        <v/>
      </c>
      <c r="CS23" s="14" t="str">
        <f t="shared" si="72"/>
        <v/>
      </c>
      <c r="CT23" s="14" t="str">
        <f t="shared" si="72"/>
        <v/>
      </c>
      <c r="CU23" s="14" t="str">
        <f t="shared" si="72"/>
        <v/>
      </c>
      <c r="CV23" s="14" t="str">
        <f t="shared" si="73"/>
        <v/>
      </c>
      <c r="CW23" s="14" t="str">
        <f t="shared" si="73"/>
        <v/>
      </c>
      <c r="CX23" s="14" t="str">
        <f t="shared" si="73"/>
        <v/>
      </c>
      <c r="CY23" s="14" t="str">
        <f t="shared" si="73"/>
        <v/>
      </c>
      <c r="CZ23" s="14" t="str">
        <f t="shared" si="74"/>
        <v/>
      </c>
      <c r="DA23" s="14" t="str">
        <f t="shared" si="74"/>
        <v/>
      </c>
      <c r="DB23" s="14" t="str">
        <f t="shared" si="74"/>
        <v/>
      </c>
      <c r="DC23" s="14" t="str">
        <f t="shared" si="74"/>
        <v/>
      </c>
      <c r="DD23" s="14" t="str">
        <f t="shared" si="75"/>
        <v/>
      </c>
      <c r="DE23" s="14" t="str">
        <f t="shared" si="61"/>
        <v/>
      </c>
      <c r="DF23" s="14" t="str">
        <f t="shared" si="61"/>
        <v/>
      </c>
      <c r="DG23" s="14" t="str">
        <f t="shared" si="61"/>
        <v/>
      </c>
      <c r="DH23" s="14" t="str">
        <f t="shared" si="76"/>
        <v/>
      </c>
      <c r="DI23" s="14" t="str">
        <f t="shared" si="76"/>
        <v/>
      </c>
      <c r="DJ23" s="14" t="str">
        <f t="shared" si="76"/>
        <v/>
      </c>
      <c r="DK23" s="14" t="str">
        <f t="shared" si="76"/>
        <v/>
      </c>
      <c r="DL23" s="14" t="str">
        <f t="shared" si="77"/>
        <v/>
      </c>
      <c r="DM23" s="14" t="str">
        <f t="shared" si="77"/>
        <v/>
      </c>
      <c r="DN23" s="14" t="str">
        <f t="shared" si="77"/>
        <v/>
      </c>
      <c r="DO23" s="14" t="str">
        <f t="shared" si="77"/>
        <v/>
      </c>
      <c r="DP23" s="14" t="str">
        <f t="shared" si="78"/>
        <v/>
      </c>
      <c r="DQ23" s="14" t="str">
        <f t="shared" si="78"/>
        <v/>
      </c>
      <c r="DR23" s="14" t="str">
        <f t="shared" si="78"/>
        <v/>
      </c>
      <c r="DS23" s="14" t="str">
        <f t="shared" si="78"/>
        <v/>
      </c>
      <c r="DT23" s="14" t="str">
        <f t="shared" si="79"/>
        <v/>
      </c>
      <c r="DU23" s="14" t="str">
        <f t="shared" si="79"/>
        <v/>
      </c>
      <c r="DV23" s="14" t="str">
        <f t="shared" si="79"/>
        <v/>
      </c>
      <c r="DW23" s="14" t="str">
        <f t="shared" si="79"/>
        <v/>
      </c>
      <c r="DX23" s="14" t="str">
        <f t="shared" si="80"/>
        <v/>
      </c>
      <c r="DY23" s="14" t="str">
        <f t="shared" si="62"/>
        <v/>
      </c>
      <c r="DZ23" s="14" t="str">
        <f t="shared" si="62"/>
        <v/>
      </c>
      <c r="EA23" s="14" t="str">
        <f t="shared" si="62"/>
        <v/>
      </c>
      <c r="EB23" s="14" t="str">
        <f t="shared" si="81"/>
        <v/>
      </c>
      <c r="EC23" s="14" t="str">
        <f t="shared" si="81"/>
        <v/>
      </c>
      <c r="ED23" s="14" t="str">
        <f t="shared" si="81"/>
        <v/>
      </c>
      <c r="EE23" s="14" t="str">
        <f t="shared" si="81"/>
        <v/>
      </c>
      <c r="EF23" s="14" t="str">
        <f t="shared" si="82"/>
        <v/>
      </c>
      <c r="EG23" s="14" t="str">
        <f t="shared" si="82"/>
        <v/>
      </c>
      <c r="EH23" s="14" t="str">
        <f t="shared" si="82"/>
        <v/>
      </c>
      <c r="EI23" s="14" t="str">
        <f t="shared" si="82"/>
        <v/>
      </c>
      <c r="EJ23" s="14" t="str">
        <f t="shared" si="83"/>
        <v/>
      </c>
      <c r="EK23" s="14" t="str">
        <f t="shared" si="63"/>
        <v/>
      </c>
      <c r="EL23" s="14" t="str">
        <f t="shared" si="63"/>
        <v/>
      </c>
      <c r="EM23" s="14" t="str">
        <f t="shared" si="63"/>
        <v/>
      </c>
      <c r="EN23" s="14" t="str">
        <f t="shared" si="84"/>
        <v/>
      </c>
      <c r="EO23" s="14" t="str">
        <f t="shared" si="64"/>
        <v/>
      </c>
      <c r="EP23" s="14" t="str">
        <f t="shared" si="64"/>
        <v/>
      </c>
      <c r="EQ23" s="14" t="str">
        <f t="shared" si="64"/>
        <v/>
      </c>
      <c r="ER23" s="14" t="str">
        <f t="shared" si="85"/>
        <v/>
      </c>
      <c r="ES23" s="14" t="str">
        <f t="shared" si="65"/>
        <v/>
      </c>
      <c r="ET23" s="14" t="str">
        <f t="shared" si="65"/>
        <v/>
      </c>
      <c r="EU23" s="14" t="str">
        <f t="shared" si="65"/>
        <v/>
      </c>
      <c r="EV23" s="14"/>
      <c r="EW23" s="14"/>
      <c r="EX23" s="14"/>
      <c r="EY23" s="14"/>
      <c r="EZ23" s="14"/>
      <c r="FA23" s="14"/>
      <c r="FB23" s="14"/>
      <c r="FC23" s="14"/>
      <c r="FD23" s="14" t="e">
        <f>IF(FD$16=#REF!,1,"")</f>
        <v>#REF!</v>
      </c>
      <c r="FE23" s="14" t="e">
        <f>IF(FE$16=#REF!,1,"")</f>
        <v>#REF!</v>
      </c>
      <c r="FF23" s="14" t="e">
        <f>IF(FF$16=#REF!,1,"")</f>
        <v>#REF!</v>
      </c>
      <c r="FG23" s="14" t="e">
        <f>IF(FG$16=#REF!,1,"")</f>
        <v>#REF!</v>
      </c>
      <c r="FH23" s="15" t="str">
        <f t="shared" si="86"/>
        <v/>
      </c>
      <c r="FI23" s="15" t="str">
        <f t="shared" si="87"/>
        <v/>
      </c>
      <c r="FJ23" s="15" t="str">
        <f t="shared" si="88"/>
        <v/>
      </c>
      <c r="FK23" s="15" t="str">
        <f t="shared" si="89"/>
        <v/>
      </c>
    </row>
    <row r="24" spans="1:167">
      <c r="A24" s="25" t="str">
        <f>IF('INGRESO DATOS'!$Z$3="","",'INGRESO DATOS'!$Z$3)</f>
        <v>---SELECCIONAR---</v>
      </c>
      <c r="B24" s="25" t="str">
        <f>IF('INGRESO DATOS'!$Z$7="","",'INGRESO DATOS'!$Z$7)</f>
        <v>---SELECCIONAR---</v>
      </c>
      <c r="C24" s="25" t="str">
        <f>IF('INGRESO DATOS'!$C$3="","",'INGRESO DATOS'!$C$3)</f>
        <v>---SELECCIONAR---</v>
      </c>
      <c r="D24" s="26" t="str">
        <f>IF(E24="-","",IF('INGRESO DATOS'!$C$5="","",'INGRESO DATOS'!$C$5))</f>
        <v/>
      </c>
      <c r="E24" s="26" t="str">
        <f>IF('INGRESO DATOS'!B26="","-",'INGRESO DATOS'!B26)</f>
        <v>-</v>
      </c>
      <c r="F24" s="25" t="str">
        <f>IF(E24="-","",IF('INGRESO DATOS'!$C$11="","",'INGRESO DATOS'!$C$11))</f>
        <v/>
      </c>
      <c r="G24" s="25" t="str">
        <f>IF('INGRESO DATOS'!C26="A","A",IF('INGRESO DATOS'!C26="B","B",IF('INGRESO DATOS'!C26="C","C",IF('INGRESO DATOS'!C26="D","D",IF('INGRESO DATOS'!C26="","-",'INGRESO DATOS'!C26)))))</f>
        <v>-</v>
      </c>
      <c r="H24" s="25" t="str">
        <f>IF('INGRESO DATOS'!D26="A","A",IF('INGRESO DATOS'!D26="B","B",IF('INGRESO DATOS'!D26="C","C",IF('INGRESO DATOS'!D26="D","D",IF('INGRESO DATOS'!D26="","-",'INGRESO DATOS'!D26)))))</f>
        <v>-</v>
      </c>
      <c r="I24" s="25" t="str">
        <f>IF('INGRESO DATOS'!E26="A","A",IF('INGRESO DATOS'!E26="B","B",IF('INGRESO DATOS'!E26="C","C",IF('INGRESO DATOS'!E26="D","D",IF('INGRESO DATOS'!E26="","-",'INGRESO DATOS'!E26)))))</f>
        <v>-</v>
      </c>
      <c r="J24" s="25" t="str">
        <f>IF('INGRESO DATOS'!F26="A","A",IF('INGRESO DATOS'!F26="B","B",IF('INGRESO DATOS'!F26="C","C",IF('INGRESO DATOS'!F26="D","D",IF('INGRESO DATOS'!F26="","-",'INGRESO DATOS'!F26)))))</f>
        <v>-</v>
      </c>
      <c r="K24" s="25" t="str">
        <f>IF('INGRESO DATOS'!G26="A","A",IF('INGRESO DATOS'!G26="B","B",IF('INGRESO DATOS'!G26="C","C",IF('INGRESO DATOS'!G26="D","D",IF('INGRESO DATOS'!G26="","-",'INGRESO DATOS'!G26)))))</f>
        <v>-</v>
      </c>
      <c r="L24" s="25" t="str">
        <f>IF('INGRESO DATOS'!H26="A","A",IF('INGRESO DATOS'!H26="B","B",IF('INGRESO DATOS'!H26="C","C",IF('INGRESO DATOS'!H26="D","D",IF('INGRESO DATOS'!H26="","-",'INGRESO DATOS'!H26)))))</f>
        <v>-</v>
      </c>
      <c r="M24" s="25" t="str">
        <f>IF('INGRESO DATOS'!I26="A","A",IF('INGRESO DATOS'!I26="B","B",IF('INGRESO DATOS'!I26="C","C",IF('INGRESO DATOS'!I26="D","D",IF('INGRESO DATOS'!I26="","-",'INGRESO DATOS'!I26)))))</f>
        <v>-</v>
      </c>
      <c r="N24" s="25" t="str">
        <f>IF('INGRESO DATOS'!J26="A","A",IF('INGRESO DATOS'!J26="B","B",IF('INGRESO DATOS'!J26="C","C",IF('INGRESO DATOS'!J26="D","D",IF('INGRESO DATOS'!J26="","-",'INGRESO DATOS'!J26)))))</f>
        <v>-</v>
      </c>
      <c r="O24" s="25" t="str">
        <f>IF('INGRESO DATOS'!K26="A","A",IF('INGRESO DATOS'!K26="B","B",IF('INGRESO DATOS'!K26="C","C",IF('INGRESO DATOS'!K26="D","D",IF('INGRESO DATOS'!K26="","-",'INGRESO DATOS'!K26)))))</f>
        <v>-</v>
      </c>
      <c r="P24" s="25" t="str">
        <f>IF('INGRESO DATOS'!L26="A","A",IF('INGRESO DATOS'!L26="B","B",IF('INGRESO DATOS'!L26="C","C",IF('INGRESO DATOS'!L26="D","D",IF('INGRESO DATOS'!L26="","-",'INGRESO DATOS'!L26)))))</f>
        <v>-</v>
      </c>
      <c r="Q24" s="25" t="str">
        <f>IF('INGRESO DATOS'!M26="A","A",IF('INGRESO DATOS'!M26="B","B",IF('INGRESO DATOS'!M26="C","C",IF('INGRESO DATOS'!M26="D","D",IF('INGRESO DATOS'!M26="","-",'INGRESO DATOS'!M26)))))</f>
        <v>-</v>
      </c>
      <c r="R24" s="25" t="str">
        <f>IF('INGRESO DATOS'!N26="A","A",IF('INGRESO DATOS'!N26="B","B",IF('INGRESO DATOS'!N26="C","C",IF('INGRESO DATOS'!N26="D","D",IF('INGRESO DATOS'!N26="","-",'INGRESO DATOS'!N26)))))</f>
        <v>-</v>
      </c>
      <c r="S24" s="25" t="str">
        <f>IF('INGRESO DATOS'!O26="A","A",IF('INGRESO DATOS'!O26="B","B",IF('INGRESO DATOS'!O26="C","C",IF('INGRESO DATOS'!O26="D","D",IF('INGRESO DATOS'!O26="","-",'INGRESO DATOS'!O26)))))</f>
        <v>-</v>
      </c>
      <c r="T24" s="25" t="str">
        <f>IF('INGRESO DATOS'!P26="A","A",IF('INGRESO DATOS'!P26="B","B",IF('INGRESO DATOS'!P26="C","C",IF('INGRESO DATOS'!P26="D","D",IF('INGRESO DATOS'!P26="","-",'INGRESO DATOS'!P26)))))</f>
        <v>-</v>
      </c>
      <c r="U24" s="25" t="str">
        <f>IF('INGRESO DATOS'!Q26="A","A",IF('INGRESO DATOS'!Q26="B","B",IF('INGRESO DATOS'!Q26="C","C",IF('INGRESO DATOS'!Q26="D","D",IF('INGRESO DATOS'!Q26="","-",'INGRESO DATOS'!Q26)))))</f>
        <v>-</v>
      </c>
      <c r="V24" s="25" t="str">
        <f>IF('INGRESO DATOS'!R26="A","A",IF('INGRESO DATOS'!R26="B","B",IF('INGRESO DATOS'!R26="C","C",IF('INGRESO DATOS'!R26="D","D",IF('INGRESO DATOS'!R26="","-",'INGRESO DATOS'!R26)))))</f>
        <v>-</v>
      </c>
      <c r="W24" s="25" t="str">
        <f>IF('INGRESO DATOS'!S26="A","A",IF('INGRESO DATOS'!S26="B","B",IF('INGRESO DATOS'!S26="C","C",IF('INGRESO DATOS'!S26="D","D",IF('INGRESO DATOS'!S26="","-",'INGRESO DATOS'!S26)))))</f>
        <v>-</v>
      </c>
      <c r="X24" s="25" t="str">
        <f>IF('INGRESO DATOS'!T26="A","A",IF('INGRESO DATOS'!T26="B","B",IF('INGRESO DATOS'!T26="C","C",IF('INGRESO DATOS'!T26="D","D",IF('INGRESO DATOS'!T26="","-",'INGRESO DATOS'!T26)))))</f>
        <v>-</v>
      </c>
      <c r="Y24" s="25" t="str">
        <f>IF('INGRESO DATOS'!U26="A","A",IF('INGRESO DATOS'!U26="B","B",IF('INGRESO DATOS'!U26="C","C",IF('INGRESO DATOS'!U26="D","D",IF('INGRESO DATOS'!U26="","-",'INGRESO DATOS'!U26)))))</f>
        <v>-</v>
      </c>
      <c r="Z24" s="25" t="str">
        <f>IF('INGRESO DATOS'!V26="A","A",IF('INGRESO DATOS'!V26="B","B",IF('INGRESO DATOS'!V26="C","C",IF('INGRESO DATOS'!V26="D","D",IF('INGRESO DATOS'!V26="","-",'INGRESO DATOS'!V26)))))</f>
        <v>-</v>
      </c>
      <c r="AA24" s="25" t="str">
        <f>IF('INGRESO DATOS'!W26="A","A",IF('INGRESO DATOS'!W26="B","B",IF('INGRESO DATOS'!W26="C","C",IF('INGRESO DATOS'!W26="D","D",IF('INGRESO DATOS'!W26="","-",'INGRESO DATOS'!W26)))))</f>
        <v>-</v>
      </c>
      <c r="AB24" s="18"/>
      <c r="AC24" s="16">
        <f t="shared" si="18"/>
        <v>0</v>
      </c>
      <c r="AD24" s="16">
        <f t="shared" si="19"/>
        <v>0</v>
      </c>
      <c r="AE24" s="16">
        <f t="shared" si="20"/>
        <v>0</v>
      </c>
      <c r="AF24" s="16">
        <f t="shared" si="21"/>
        <v>0</v>
      </c>
      <c r="AG24" s="16">
        <f t="shared" si="22"/>
        <v>0</v>
      </c>
      <c r="AH24" s="16">
        <f t="shared" si="23"/>
        <v>0</v>
      </c>
      <c r="AI24" s="16">
        <f t="shared" si="24"/>
        <v>0</v>
      </c>
      <c r="AJ24" s="16">
        <f t="shared" si="25"/>
        <v>0</v>
      </c>
      <c r="AK24" s="16">
        <f t="shared" si="26"/>
        <v>0</v>
      </c>
      <c r="AL24" s="16">
        <f t="shared" si="27"/>
        <v>0</v>
      </c>
      <c r="AM24" s="16">
        <f t="shared" si="28"/>
        <v>0</v>
      </c>
      <c r="AN24" s="16">
        <f t="shared" si="29"/>
        <v>0</v>
      </c>
      <c r="AO24" s="16">
        <f t="shared" si="30"/>
        <v>0</v>
      </c>
      <c r="AP24" s="16">
        <f t="shared" si="31"/>
        <v>0</v>
      </c>
      <c r="AQ24" s="16">
        <f t="shared" si="32"/>
        <v>0</v>
      </c>
      <c r="AR24" s="16">
        <f t="shared" si="33"/>
        <v>0</v>
      </c>
      <c r="AS24" s="16">
        <f t="shared" si="34"/>
        <v>0</v>
      </c>
      <c r="AT24" s="16">
        <f t="shared" si="35"/>
        <v>0</v>
      </c>
      <c r="AU24" s="16">
        <f t="shared" si="36"/>
        <v>0</v>
      </c>
      <c r="AV24" s="16">
        <f t="shared" si="37"/>
        <v>0</v>
      </c>
      <c r="AW24" s="16">
        <f t="shared" si="38"/>
        <v>0</v>
      </c>
      <c r="AX24" s="18"/>
      <c r="AY24" s="13" t="str">
        <f t="shared" si="39"/>
        <v>-</v>
      </c>
      <c r="AZ24" s="13" t="str">
        <f t="shared" si="40"/>
        <v>-</v>
      </c>
      <c r="BA24" s="13" t="str">
        <f t="shared" si="41"/>
        <v>-</v>
      </c>
      <c r="BB24" s="13" t="str">
        <f t="shared" si="42"/>
        <v>-</v>
      </c>
      <c r="BC24" s="13" t="str">
        <f t="shared" si="43"/>
        <v>-</v>
      </c>
      <c r="BD24" s="13" t="str">
        <f t="shared" si="44"/>
        <v>-</v>
      </c>
      <c r="BE24" s="13" t="str">
        <f t="shared" si="45"/>
        <v>-</v>
      </c>
      <c r="BF24" s="13" t="str">
        <f t="shared" si="46"/>
        <v>-</v>
      </c>
      <c r="BG24" s="13" t="str">
        <f t="shared" si="47"/>
        <v>-</v>
      </c>
      <c r="BH24" s="13" t="str">
        <f t="shared" si="48"/>
        <v>-</v>
      </c>
      <c r="BI24" s="13" t="str">
        <f t="shared" si="49"/>
        <v>-</v>
      </c>
      <c r="BJ24" s="13" t="str">
        <f t="shared" si="50"/>
        <v>-</v>
      </c>
      <c r="BK24" s="13" t="str">
        <f t="shared" si="51"/>
        <v>-</v>
      </c>
      <c r="BL24" s="13" t="str">
        <f t="shared" si="52"/>
        <v>-</v>
      </c>
      <c r="BM24" s="13" t="str">
        <f t="shared" si="53"/>
        <v>-</v>
      </c>
      <c r="BN24" s="13" t="str">
        <f t="shared" si="54"/>
        <v>-</v>
      </c>
      <c r="BO24" s="13" t="str">
        <f t="shared" si="55"/>
        <v>-</v>
      </c>
      <c r="BP24" s="13" t="str">
        <f t="shared" si="56"/>
        <v>-</v>
      </c>
      <c r="BQ24" s="13" t="str">
        <f t="shared" si="57"/>
        <v>-</v>
      </c>
      <c r="BR24" s="13" t="str">
        <f t="shared" si="58"/>
        <v>-</v>
      </c>
      <c r="BS24" s="13" t="str">
        <f t="shared" si="59"/>
        <v>-</v>
      </c>
      <c r="BT24" s="13" t="str">
        <f t="shared" si="60"/>
        <v/>
      </c>
      <c r="BU24" s="123" t="str">
        <f t="shared" si="66"/>
        <v/>
      </c>
      <c r="BV24" s="124"/>
      <c r="BW24" s="2"/>
      <c r="BX24" s="14" t="str">
        <f t="shared" si="67"/>
        <v/>
      </c>
      <c r="BY24" s="14" t="str">
        <f t="shared" si="67"/>
        <v/>
      </c>
      <c r="BZ24" s="14" t="str">
        <f t="shared" si="67"/>
        <v/>
      </c>
      <c r="CA24" s="14" t="str">
        <f t="shared" si="67"/>
        <v/>
      </c>
      <c r="CB24" s="14" t="str">
        <f t="shared" si="68"/>
        <v/>
      </c>
      <c r="CC24" s="14" t="str">
        <f t="shared" si="68"/>
        <v/>
      </c>
      <c r="CD24" s="14" t="str">
        <f t="shared" si="68"/>
        <v/>
      </c>
      <c r="CE24" s="14" t="str">
        <f t="shared" si="68"/>
        <v/>
      </c>
      <c r="CF24" s="14" t="str">
        <f t="shared" si="69"/>
        <v/>
      </c>
      <c r="CG24" s="14" t="str">
        <f t="shared" si="69"/>
        <v/>
      </c>
      <c r="CH24" s="14" t="str">
        <f t="shared" si="69"/>
        <v/>
      </c>
      <c r="CI24" s="14" t="str">
        <f t="shared" si="69"/>
        <v/>
      </c>
      <c r="CJ24" s="14" t="str">
        <f t="shared" si="70"/>
        <v/>
      </c>
      <c r="CK24" s="14" t="str">
        <f t="shared" si="70"/>
        <v/>
      </c>
      <c r="CL24" s="14" t="str">
        <f t="shared" si="70"/>
        <v/>
      </c>
      <c r="CM24" s="14" t="str">
        <f t="shared" si="70"/>
        <v/>
      </c>
      <c r="CN24" s="14" t="str">
        <f t="shared" si="71"/>
        <v/>
      </c>
      <c r="CO24" s="14" t="str">
        <f t="shared" si="71"/>
        <v/>
      </c>
      <c r="CP24" s="14" t="str">
        <f t="shared" si="71"/>
        <v/>
      </c>
      <c r="CQ24" s="14" t="str">
        <f t="shared" si="71"/>
        <v/>
      </c>
      <c r="CR24" s="14" t="str">
        <f t="shared" si="72"/>
        <v/>
      </c>
      <c r="CS24" s="14" t="str">
        <f t="shared" si="72"/>
        <v/>
      </c>
      <c r="CT24" s="14" t="str">
        <f t="shared" si="72"/>
        <v/>
      </c>
      <c r="CU24" s="14" t="str">
        <f t="shared" si="72"/>
        <v/>
      </c>
      <c r="CV24" s="14" t="str">
        <f t="shared" si="73"/>
        <v/>
      </c>
      <c r="CW24" s="14" t="str">
        <f t="shared" si="73"/>
        <v/>
      </c>
      <c r="CX24" s="14" t="str">
        <f t="shared" si="73"/>
        <v/>
      </c>
      <c r="CY24" s="14" t="str">
        <f t="shared" si="73"/>
        <v/>
      </c>
      <c r="CZ24" s="14" t="str">
        <f t="shared" si="74"/>
        <v/>
      </c>
      <c r="DA24" s="14" t="str">
        <f t="shared" si="74"/>
        <v/>
      </c>
      <c r="DB24" s="14" t="str">
        <f t="shared" si="74"/>
        <v/>
      </c>
      <c r="DC24" s="14" t="str">
        <f t="shared" si="74"/>
        <v/>
      </c>
      <c r="DD24" s="14" t="str">
        <f t="shared" si="75"/>
        <v/>
      </c>
      <c r="DE24" s="14" t="str">
        <f t="shared" si="61"/>
        <v/>
      </c>
      <c r="DF24" s="14" t="str">
        <f t="shared" si="61"/>
        <v/>
      </c>
      <c r="DG24" s="14" t="str">
        <f t="shared" si="61"/>
        <v/>
      </c>
      <c r="DH24" s="14" t="str">
        <f t="shared" si="76"/>
        <v/>
      </c>
      <c r="DI24" s="14" t="str">
        <f t="shared" si="76"/>
        <v/>
      </c>
      <c r="DJ24" s="14" t="str">
        <f t="shared" si="76"/>
        <v/>
      </c>
      <c r="DK24" s="14" t="str">
        <f t="shared" si="76"/>
        <v/>
      </c>
      <c r="DL24" s="14" t="str">
        <f t="shared" si="77"/>
        <v/>
      </c>
      <c r="DM24" s="14" t="str">
        <f t="shared" si="77"/>
        <v/>
      </c>
      <c r="DN24" s="14" t="str">
        <f t="shared" si="77"/>
        <v/>
      </c>
      <c r="DO24" s="14" t="str">
        <f t="shared" si="77"/>
        <v/>
      </c>
      <c r="DP24" s="14" t="str">
        <f t="shared" si="78"/>
        <v/>
      </c>
      <c r="DQ24" s="14" t="str">
        <f t="shared" si="78"/>
        <v/>
      </c>
      <c r="DR24" s="14" t="str">
        <f t="shared" si="78"/>
        <v/>
      </c>
      <c r="DS24" s="14" t="str">
        <f t="shared" si="78"/>
        <v/>
      </c>
      <c r="DT24" s="14" t="str">
        <f t="shared" si="79"/>
        <v/>
      </c>
      <c r="DU24" s="14" t="str">
        <f t="shared" si="79"/>
        <v/>
      </c>
      <c r="DV24" s="14" t="str">
        <f t="shared" si="79"/>
        <v/>
      </c>
      <c r="DW24" s="14" t="str">
        <f t="shared" si="79"/>
        <v/>
      </c>
      <c r="DX24" s="14" t="str">
        <f t="shared" si="80"/>
        <v/>
      </c>
      <c r="DY24" s="14" t="str">
        <f t="shared" si="62"/>
        <v/>
      </c>
      <c r="DZ24" s="14" t="str">
        <f t="shared" si="62"/>
        <v/>
      </c>
      <c r="EA24" s="14" t="str">
        <f t="shared" si="62"/>
        <v/>
      </c>
      <c r="EB24" s="14" t="str">
        <f t="shared" si="81"/>
        <v/>
      </c>
      <c r="EC24" s="14" t="str">
        <f t="shared" si="81"/>
        <v/>
      </c>
      <c r="ED24" s="14" t="str">
        <f t="shared" si="81"/>
        <v/>
      </c>
      <c r="EE24" s="14" t="str">
        <f t="shared" si="81"/>
        <v/>
      </c>
      <c r="EF24" s="14" t="str">
        <f t="shared" si="82"/>
        <v/>
      </c>
      <c r="EG24" s="14" t="str">
        <f t="shared" si="82"/>
        <v/>
      </c>
      <c r="EH24" s="14" t="str">
        <f t="shared" si="82"/>
        <v/>
      </c>
      <c r="EI24" s="14" t="str">
        <f t="shared" si="82"/>
        <v/>
      </c>
      <c r="EJ24" s="14" t="str">
        <f t="shared" si="83"/>
        <v/>
      </c>
      <c r="EK24" s="14" t="str">
        <f t="shared" si="63"/>
        <v/>
      </c>
      <c r="EL24" s="14" t="str">
        <f t="shared" si="63"/>
        <v/>
      </c>
      <c r="EM24" s="14" t="str">
        <f t="shared" si="63"/>
        <v/>
      </c>
      <c r="EN24" s="14" t="str">
        <f t="shared" si="84"/>
        <v/>
      </c>
      <c r="EO24" s="14" t="str">
        <f t="shared" si="64"/>
        <v/>
      </c>
      <c r="EP24" s="14" t="str">
        <f t="shared" si="64"/>
        <v/>
      </c>
      <c r="EQ24" s="14" t="str">
        <f t="shared" si="64"/>
        <v/>
      </c>
      <c r="ER24" s="14" t="str">
        <f t="shared" si="85"/>
        <v/>
      </c>
      <c r="ES24" s="14" t="str">
        <f t="shared" si="65"/>
        <v/>
      </c>
      <c r="ET24" s="14" t="str">
        <f t="shared" si="65"/>
        <v/>
      </c>
      <c r="EU24" s="14" t="str">
        <f t="shared" si="65"/>
        <v/>
      </c>
      <c r="EV24" s="14"/>
      <c r="EW24" s="14"/>
      <c r="EX24" s="14"/>
      <c r="EY24" s="14"/>
      <c r="EZ24" s="14"/>
      <c r="FA24" s="14"/>
      <c r="FB24" s="14"/>
      <c r="FC24" s="14"/>
      <c r="FD24" s="14" t="e">
        <f>IF(FD$16=#REF!,1,"")</f>
        <v>#REF!</v>
      </c>
      <c r="FE24" s="14" t="e">
        <f>IF(FE$16=#REF!,1,"")</f>
        <v>#REF!</v>
      </c>
      <c r="FF24" s="14" t="e">
        <f>IF(FF$16=#REF!,1,"")</f>
        <v>#REF!</v>
      </c>
      <c r="FG24" s="14" t="e">
        <f>IF(FG$16=#REF!,1,"")</f>
        <v>#REF!</v>
      </c>
      <c r="FH24" s="15" t="str">
        <f t="shared" si="86"/>
        <v/>
      </c>
      <c r="FI24" s="15" t="str">
        <f t="shared" si="87"/>
        <v/>
      </c>
      <c r="FJ24" s="15" t="str">
        <f t="shared" si="88"/>
        <v/>
      </c>
      <c r="FK24" s="15" t="str">
        <f t="shared" si="89"/>
        <v/>
      </c>
    </row>
    <row r="25" spans="1:167">
      <c r="A25" s="25" t="str">
        <f>IF('INGRESO DATOS'!$Z$3="","",'INGRESO DATOS'!$Z$3)</f>
        <v>---SELECCIONAR---</v>
      </c>
      <c r="B25" s="25" t="str">
        <f>IF('INGRESO DATOS'!$Z$7="","",'INGRESO DATOS'!$Z$7)</f>
        <v>---SELECCIONAR---</v>
      </c>
      <c r="C25" s="25" t="str">
        <f>IF('INGRESO DATOS'!$C$3="","",'INGRESO DATOS'!$C$3)</f>
        <v>---SELECCIONAR---</v>
      </c>
      <c r="D25" s="26" t="str">
        <f>IF(E25="-","",IF('INGRESO DATOS'!$C$5="","",'INGRESO DATOS'!$C$5))</f>
        <v/>
      </c>
      <c r="E25" s="26" t="str">
        <f>IF('INGRESO DATOS'!B27="","-",'INGRESO DATOS'!B27)</f>
        <v>-</v>
      </c>
      <c r="F25" s="25" t="str">
        <f>IF(E25="-","",IF('INGRESO DATOS'!$C$11="","",'INGRESO DATOS'!$C$11))</f>
        <v/>
      </c>
      <c r="G25" s="25" t="str">
        <f>IF('INGRESO DATOS'!C27="A","A",IF('INGRESO DATOS'!C27="B","B",IF('INGRESO DATOS'!C27="C","C",IF('INGRESO DATOS'!C27="D","D",IF('INGRESO DATOS'!C27="","-",'INGRESO DATOS'!C27)))))</f>
        <v>-</v>
      </c>
      <c r="H25" s="25" t="str">
        <f>IF('INGRESO DATOS'!D27="A","A",IF('INGRESO DATOS'!D27="B","B",IF('INGRESO DATOS'!D27="C","C",IF('INGRESO DATOS'!D27="D","D",IF('INGRESO DATOS'!D27="","-",'INGRESO DATOS'!D27)))))</f>
        <v>-</v>
      </c>
      <c r="I25" s="25" t="str">
        <f>IF('INGRESO DATOS'!E27="A","A",IF('INGRESO DATOS'!E27="B","B",IF('INGRESO DATOS'!E27="C","C",IF('INGRESO DATOS'!E27="D","D",IF('INGRESO DATOS'!E27="","-",'INGRESO DATOS'!E27)))))</f>
        <v>-</v>
      </c>
      <c r="J25" s="25" t="str">
        <f>IF('INGRESO DATOS'!F27="A","A",IF('INGRESO DATOS'!F27="B","B",IF('INGRESO DATOS'!F27="C","C",IF('INGRESO DATOS'!F27="D","D",IF('INGRESO DATOS'!F27="","-",'INGRESO DATOS'!F27)))))</f>
        <v>-</v>
      </c>
      <c r="K25" s="25" t="str">
        <f>IF('INGRESO DATOS'!G27="A","A",IF('INGRESO DATOS'!G27="B","B",IF('INGRESO DATOS'!G27="C","C",IF('INGRESO DATOS'!G27="D","D",IF('INGRESO DATOS'!G27="","-",'INGRESO DATOS'!G27)))))</f>
        <v>-</v>
      </c>
      <c r="L25" s="25" t="str">
        <f>IF('INGRESO DATOS'!H27="A","A",IF('INGRESO DATOS'!H27="B","B",IF('INGRESO DATOS'!H27="C","C",IF('INGRESO DATOS'!H27="D","D",IF('INGRESO DATOS'!H27="","-",'INGRESO DATOS'!H27)))))</f>
        <v>-</v>
      </c>
      <c r="M25" s="25" t="str">
        <f>IF('INGRESO DATOS'!I27="A","A",IF('INGRESO DATOS'!I27="B","B",IF('INGRESO DATOS'!I27="C","C",IF('INGRESO DATOS'!I27="D","D",IF('INGRESO DATOS'!I27="","-",'INGRESO DATOS'!I27)))))</f>
        <v>-</v>
      </c>
      <c r="N25" s="25" t="str">
        <f>IF('INGRESO DATOS'!J27="A","A",IF('INGRESO DATOS'!J27="B","B",IF('INGRESO DATOS'!J27="C","C",IF('INGRESO DATOS'!J27="D","D",IF('INGRESO DATOS'!J27="","-",'INGRESO DATOS'!J27)))))</f>
        <v>-</v>
      </c>
      <c r="O25" s="25" t="str">
        <f>IF('INGRESO DATOS'!K27="A","A",IF('INGRESO DATOS'!K27="B","B",IF('INGRESO DATOS'!K27="C","C",IF('INGRESO DATOS'!K27="D","D",IF('INGRESO DATOS'!K27="","-",'INGRESO DATOS'!K27)))))</f>
        <v>-</v>
      </c>
      <c r="P25" s="25" t="str">
        <f>IF('INGRESO DATOS'!L27="A","A",IF('INGRESO DATOS'!L27="B","B",IF('INGRESO DATOS'!L27="C","C",IF('INGRESO DATOS'!L27="D","D",IF('INGRESO DATOS'!L27="","-",'INGRESO DATOS'!L27)))))</f>
        <v>-</v>
      </c>
      <c r="Q25" s="25" t="str">
        <f>IF('INGRESO DATOS'!M27="A","A",IF('INGRESO DATOS'!M27="B","B",IF('INGRESO DATOS'!M27="C","C",IF('INGRESO DATOS'!M27="D","D",IF('INGRESO DATOS'!M27="","-",'INGRESO DATOS'!M27)))))</f>
        <v>-</v>
      </c>
      <c r="R25" s="25" t="str">
        <f>IF('INGRESO DATOS'!N27="A","A",IF('INGRESO DATOS'!N27="B","B",IF('INGRESO DATOS'!N27="C","C",IF('INGRESO DATOS'!N27="D","D",IF('INGRESO DATOS'!N27="","-",'INGRESO DATOS'!N27)))))</f>
        <v>-</v>
      </c>
      <c r="S25" s="25" t="str">
        <f>IF('INGRESO DATOS'!O27="A","A",IF('INGRESO DATOS'!O27="B","B",IF('INGRESO DATOS'!O27="C","C",IF('INGRESO DATOS'!O27="D","D",IF('INGRESO DATOS'!O27="","-",'INGRESO DATOS'!O27)))))</f>
        <v>-</v>
      </c>
      <c r="T25" s="25" t="str">
        <f>IF('INGRESO DATOS'!P27="A","A",IF('INGRESO DATOS'!P27="B","B",IF('INGRESO DATOS'!P27="C","C",IF('INGRESO DATOS'!P27="D","D",IF('INGRESO DATOS'!P27="","-",'INGRESO DATOS'!P27)))))</f>
        <v>-</v>
      </c>
      <c r="U25" s="25" t="str">
        <f>IF('INGRESO DATOS'!Q27="A","A",IF('INGRESO DATOS'!Q27="B","B",IF('INGRESO DATOS'!Q27="C","C",IF('INGRESO DATOS'!Q27="D","D",IF('INGRESO DATOS'!Q27="","-",'INGRESO DATOS'!Q27)))))</f>
        <v>-</v>
      </c>
      <c r="V25" s="25" t="str">
        <f>IF('INGRESO DATOS'!R27="A","A",IF('INGRESO DATOS'!R27="B","B",IF('INGRESO DATOS'!R27="C","C",IF('INGRESO DATOS'!R27="D","D",IF('INGRESO DATOS'!R27="","-",'INGRESO DATOS'!R27)))))</f>
        <v>-</v>
      </c>
      <c r="W25" s="25" t="str">
        <f>IF('INGRESO DATOS'!S27="A","A",IF('INGRESO DATOS'!S27="B","B",IF('INGRESO DATOS'!S27="C","C",IF('INGRESO DATOS'!S27="D","D",IF('INGRESO DATOS'!S27="","-",'INGRESO DATOS'!S27)))))</f>
        <v>-</v>
      </c>
      <c r="X25" s="25" t="str">
        <f>IF('INGRESO DATOS'!T27="A","A",IF('INGRESO DATOS'!T27="B","B",IF('INGRESO DATOS'!T27="C","C",IF('INGRESO DATOS'!T27="D","D",IF('INGRESO DATOS'!T27="","-",'INGRESO DATOS'!T27)))))</f>
        <v>-</v>
      </c>
      <c r="Y25" s="25" t="str">
        <f>IF('INGRESO DATOS'!U27="A","A",IF('INGRESO DATOS'!U27="B","B",IF('INGRESO DATOS'!U27="C","C",IF('INGRESO DATOS'!U27="D","D",IF('INGRESO DATOS'!U27="","-",'INGRESO DATOS'!U27)))))</f>
        <v>-</v>
      </c>
      <c r="Z25" s="25" t="str">
        <f>IF('INGRESO DATOS'!V27="A","A",IF('INGRESO DATOS'!V27="B","B",IF('INGRESO DATOS'!V27="C","C",IF('INGRESO DATOS'!V27="D","D",IF('INGRESO DATOS'!V27="","-",'INGRESO DATOS'!V27)))))</f>
        <v>-</v>
      </c>
      <c r="AA25" s="25" t="str">
        <f>IF('INGRESO DATOS'!W27="A","A",IF('INGRESO DATOS'!W27="B","B",IF('INGRESO DATOS'!W27="C","C",IF('INGRESO DATOS'!W27="D","D",IF('INGRESO DATOS'!W27="","-",'INGRESO DATOS'!W27)))))</f>
        <v>-</v>
      </c>
      <c r="AB25" s="18"/>
      <c r="AC25" s="16">
        <f t="shared" si="18"/>
        <v>0</v>
      </c>
      <c r="AD25" s="16">
        <f t="shared" si="19"/>
        <v>0</v>
      </c>
      <c r="AE25" s="16">
        <f t="shared" si="20"/>
        <v>0</v>
      </c>
      <c r="AF25" s="16">
        <f t="shared" si="21"/>
        <v>0</v>
      </c>
      <c r="AG25" s="16">
        <f t="shared" si="22"/>
        <v>0</v>
      </c>
      <c r="AH25" s="16">
        <f t="shared" si="23"/>
        <v>0</v>
      </c>
      <c r="AI25" s="16">
        <f t="shared" si="24"/>
        <v>0</v>
      </c>
      <c r="AJ25" s="16">
        <f t="shared" si="25"/>
        <v>0</v>
      </c>
      <c r="AK25" s="16">
        <f t="shared" si="26"/>
        <v>0</v>
      </c>
      <c r="AL25" s="16">
        <f t="shared" si="27"/>
        <v>0</v>
      </c>
      <c r="AM25" s="16">
        <f t="shared" si="28"/>
        <v>0</v>
      </c>
      <c r="AN25" s="16">
        <f t="shared" si="29"/>
        <v>0</v>
      </c>
      <c r="AO25" s="16">
        <f t="shared" si="30"/>
        <v>0</v>
      </c>
      <c r="AP25" s="16">
        <f t="shared" si="31"/>
        <v>0</v>
      </c>
      <c r="AQ25" s="16">
        <f t="shared" si="32"/>
        <v>0</v>
      </c>
      <c r="AR25" s="16">
        <f t="shared" si="33"/>
        <v>0</v>
      </c>
      <c r="AS25" s="16">
        <f t="shared" si="34"/>
        <v>0</v>
      </c>
      <c r="AT25" s="16">
        <f t="shared" si="35"/>
        <v>0</v>
      </c>
      <c r="AU25" s="16">
        <f t="shared" si="36"/>
        <v>0</v>
      </c>
      <c r="AV25" s="16">
        <f t="shared" si="37"/>
        <v>0</v>
      </c>
      <c r="AW25" s="16">
        <f t="shared" si="38"/>
        <v>0</v>
      </c>
      <c r="AX25" s="18"/>
      <c r="AY25" s="13" t="str">
        <f t="shared" si="39"/>
        <v>-</v>
      </c>
      <c r="AZ25" s="13" t="str">
        <f t="shared" si="40"/>
        <v>-</v>
      </c>
      <c r="BA25" s="13" t="str">
        <f t="shared" si="41"/>
        <v>-</v>
      </c>
      <c r="BB25" s="13" t="str">
        <f t="shared" si="42"/>
        <v>-</v>
      </c>
      <c r="BC25" s="13" t="str">
        <f t="shared" si="43"/>
        <v>-</v>
      </c>
      <c r="BD25" s="13" t="str">
        <f t="shared" si="44"/>
        <v>-</v>
      </c>
      <c r="BE25" s="13" t="str">
        <f t="shared" si="45"/>
        <v>-</v>
      </c>
      <c r="BF25" s="13" t="str">
        <f t="shared" si="46"/>
        <v>-</v>
      </c>
      <c r="BG25" s="13" t="str">
        <f t="shared" si="47"/>
        <v>-</v>
      </c>
      <c r="BH25" s="13" t="str">
        <f t="shared" si="48"/>
        <v>-</v>
      </c>
      <c r="BI25" s="13" t="str">
        <f t="shared" si="49"/>
        <v>-</v>
      </c>
      <c r="BJ25" s="13" t="str">
        <f t="shared" si="50"/>
        <v>-</v>
      </c>
      <c r="BK25" s="13" t="str">
        <f t="shared" si="51"/>
        <v>-</v>
      </c>
      <c r="BL25" s="13" t="str">
        <f t="shared" si="52"/>
        <v>-</v>
      </c>
      <c r="BM25" s="13" t="str">
        <f t="shared" si="53"/>
        <v>-</v>
      </c>
      <c r="BN25" s="13" t="str">
        <f t="shared" si="54"/>
        <v>-</v>
      </c>
      <c r="BO25" s="13" t="str">
        <f t="shared" si="55"/>
        <v>-</v>
      </c>
      <c r="BP25" s="13" t="str">
        <f t="shared" si="56"/>
        <v>-</v>
      </c>
      <c r="BQ25" s="13" t="str">
        <f t="shared" si="57"/>
        <v>-</v>
      </c>
      <c r="BR25" s="13" t="str">
        <f t="shared" si="58"/>
        <v>-</v>
      </c>
      <c r="BS25" s="13" t="str">
        <f t="shared" si="59"/>
        <v>-</v>
      </c>
      <c r="BT25" s="13" t="str">
        <f t="shared" si="60"/>
        <v/>
      </c>
      <c r="BU25" s="123" t="str">
        <f t="shared" si="66"/>
        <v/>
      </c>
      <c r="BV25" s="124"/>
      <c r="BW25" s="2"/>
      <c r="BX25" s="14" t="str">
        <f t="shared" si="67"/>
        <v/>
      </c>
      <c r="BY25" s="14" t="str">
        <f t="shared" si="67"/>
        <v/>
      </c>
      <c r="BZ25" s="14" t="str">
        <f t="shared" si="67"/>
        <v/>
      </c>
      <c r="CA25" s="14" t="str">
        <f t="shared" si="67"/>
        <v/>
      </c>
      <c r="CB25" s="14" t="str">
        <f t="shared" si="68"/>
        <v/>
      </c>
      <c r="CC25" s="14" t="str">
        <f t="shared" si="68"/>
        <v/>
      </c>
      <c r="CD25" s="14" t="str">
        <f t="shared" si="68"/>
        <v/>
      </c>
      <c r="CE25" s="14" t="str">
        <f t="shared" si="68"/>
        <v/>
      </c>
      <c r="CF25" s="14" t="str">
        <f t="shared" si="69"/>
        <v/>
      </c>
      <c r="CG25" s="14" t="str">
        <f t="shared" si="69"/>
        <v/>
      </c>
      <c r="CH25" s="14" t="str">
        <f t="shared" si="69"/>
        <v/>
      </c>
      <c r="CI25" s="14" t="str">
        <f t="shared" si="69"/>
        <v/>
      </c>
      <c r="CJ25" s="14" t="str">
        <f t="shared" si="70"/>
        <v/>
      </c>
      <c r="CK25" s="14" t="str">
        <f t="shared" si="70"/>
        <v/>
      </c>
      <c r="CL25" s="14" t="str">
        <f t="shared" si="70"/>
        <v/>
      </c>
      <c r="CM25" s="14" t="str">
        <f t="shared" si="70"/>
        <v/>
      </c>
      <c r="CN25" s="14" t="str">
        <f t="shared" si="71"/>
        <v/>
      </c>
      <c r="CO25" s="14" t="str">
        <f t="shared" si="71"/>
        <v/>
      </c>
      <c r="CP25" s="14" t="str">
        <f t="shared" si="71"/>
        <v/>
      </c>
      <c r="CQ25" s="14" t="str">
        <f t="shared" si="71"/>
        <v/>
      </c>
      <c r="CR25" s="14" t="str">
        <f t="shared" si="72"/>
        <v/>
      </c>
      <c r="CS25" s="14" t="str">
        <f t="shared" si="72"/>
        <v/>
      </c>
      <c r="CT25" s="14" t="str">
        <f t="shared" si="72"/>
        <v/>
      </c>
      <c r="CU25" s="14" t="str">
        <f t="shared" si="72"/>
        <v/>
      </c>
      <c r="CV25" s="14" t="str">
        <f t="shared" si="73"/>
        <v/>
      </c>
      <c r="CW25" s="14" t="str">
        <f t="shared" si="73"/>
        <v/>
      </c>
      <c r="CX25" s="14" t="str">
        <f t="shared" si="73"/>
        <v/>
      </c>
      <c r="CY25" s="14" t="str">
        <f t="shared" si="73"/>
        <v/>
      </c>
      <c r="CZ25" s="14" t="str">
        <f t="shared" si="74"/>
        <v/>
      </c>
      <c r="DA25" s="14" t="str">
        <f t="shared" si="74"/>
        <v/>
      </c>
      <c r="DB25" s="14" t="str">
        <f t="shared" si="74"/>
        <v/>
      </c>
      <c r="DC25" s="14" t="str">
        <f t="shared" si="74"/>
        <v/>
      </c>
      <c r="DD25" s="14" t="str">
        <f t="shared" si="75"/>
        <v/>
      </c>
      <c r="DE25" s="14" t="str">
        <f t="shared" si="61"/>
        <v/>
      </c>
      <c r="DF25" s="14" t="str">
        <f t="shared" si="61"/>
        <v/>
      </c>
      <c r="DG25" s="14" t="str">
        <f t="shared" si="61"/>
        <v/>
      </c>
      <c r="DH25" s="14" t="str">
        <f t="shared" si="76"/>
        <v/>
      </c>
      <c r="DI25" s="14" t="str">
        <f t="shared" si="76"/>
        <v/>
      </c>
      <c r="DJ25" s="14" t="str">
        <f t="shared" si="76"/>
        <v/>
      </c>
      <c r="DK25" s="14" t="str">
        <f t="shared" si="76"/>
        <v/>
      </c>
      <c r="DL25" s="14" t="str">
        <f t="shared" si="77"/>
        <v/>
      </c>
      <c r="DM25" s="14" t="str">
        <f t="shared" si="77"/>
        <v/>
      </c>
      <c r="DN25" s="14" t="str">
        <f t="shared" si="77"/>
        <v/>
      </c>
      <c r="DO25" s="14" t="str">
        <f t="shared" si="77"/>
        <v/>
      </c>
      <c r="DP25" s="14" t="str">
        <f t="shared" si="78"/>
        <v/>
      </c>
      <c r="DQ25" s="14" t="str">
        <f t="shared" si="78"/>
        <v/>
      </c>
      <c r="DR25" s="14" t="str">
        <f t="shared" si="78"/>
        <v/>
      </c>
      <c r="DS25" s="14" t="str">
        <f t="shared" si="78"/>
        <v/>
      </c>
      <c r="DT25" s="14" t="str">
        <f t="shared" si="79"/>
        <v/>
      </c>
      <c r="DU25" s="14" t="str">
        <f t="shared" si="79"/>
        <v/>
      </c>
      <c r="DV25" s="14" t="str">
        <f t="shared" si="79"/>
        <v/>
      </c>
      <c r="DW25" s="14" t="str">
        <f t="shared" si="79"/>
        <v/>
      </c>
      <c r="DX25" s="14" t="str">
        <f t="shared" si="80"/>
        <v/>
      </c>
      <c r="DY25" s="14" t="str">
        <f t="shared" si="62"/>
        <v/>
      </c>
      <c r="DZ25" s="14" t="str">
        <f t="shared" si="62"/>
        <v/>
      </c>
      <c r="EA25" s="14" t="str">
        <f t="shared" si="62"/>
        <v/>
      </c>
      <c r="EB25" s="14" t="str">
        <f t="shared" si="81"/>
        <v/>
      </c>
      <c r="EC25" s="14" t="str">
        <f t="shared" si="81"/>
        <v/>
      </c>
      <c r="ED25" s="14" t="str">
        <f t="shared" si="81"/>
        <v/>
      </c>
      <c r="EE25" s="14" t="str">
        <f t="shared" si="81"/>
        <v/>
      </c>
      <c r="EF25" s="14" t="str">
        <f t="shared" si="82"/>
        <v/>
      </c>
      <c r="EG25" s="14" t="str">
        <f t="shared" si="82"/>
        <v/>
      </c>
      <c r="EH25" s="14" t="str">
        <f t="shared" si="82"/>
        <v/>
      </c>
      <c r="EI25" s="14" t="str">
        <f t="shared" si="82"/>
        <v/>
      </c>
      <c r="EJ25" s="14" t="str">
        <f t="shared" si="83"/>
        <v/>
      </c>
      <c r="EK25" s="14" t="str">
        <f t="shared" si="63"/>
        <v/>
      </c>
      <c r="EL25" s="14" t="str">
        <f t="shared" si="63"/>
        <v/>
      </c>
      <c r="EM25" s="14" t="str">
        <f t="shared" si="63"/>
        <v/>
      </c>
      <c r="EN25" s="14" t="str">
        <f t="shared" si="84"/>
        <v/>
      </c>
      <c r="EO25" s="14" t="str">
        <f t="shared" si="64"/>
        <v/>
      </c>
      <c r="EP25" s="14" t="str">
        <f t="shared" si="64"/>
        <v/>
      </c>
      <c r="EQ25" s="14" t="str">
        <f t="shared" si="64"/>
        <v/>
      </c>
      <c r="ER25" s="14" t="str">
        <f t="shared" si="85"/>
        <v/>
      </c>
      <c r="ES25" s="14" t="str">
        <f t="shared" si="65"/>
        <v/>
      </c>
      <c r="ET25" s="14" t="str">
        <f t="shared" si="65"/>
        <v/>
      </c>
      <c r="EU25" s="14" t="str">
        <f t="shared" si="65"/>
        <v/>
      </c>
      <c r="EV25" s="14"/>
      <c r="EW25" s="14"/>
      <c r="EX25" s="14"/>
      <c r="EY25" s="14"/>
      <c r="EZ25" s="14"/>
      <c r="FA25" s="14"/>
      <c r="FB25" s="14"/>
      <c r="FC25" s="14"/>
      <c r="FD25" s="14" t="e">
        <f>IF(FD$16=#REF!,1,"")</f>
        <v>#REF!</v>
      </c>
      <c r="FE25" s="14" t="e">
        <f>IF(FE$16=#REF!,1,"")</f>
        <v>#REF!</v>
      </c>
      <c r="FF25" s="14" t="e">
        <f>IF(FF$16=#REF!,1,"")</f>
        <v>#REF!</v>
      </c>
      <c r="FG25" s="14" t="e">
        <f>IF(FG$16=#REF!,1,"")</f>
        <v>#REF!</v>
      </c>
      <c r="FH25" s="15" t="str">
        <f t="shared" si="86"/>
        <v/>
      </c>
      <c r="FI25" s="15" t="str">
        <f t="shared" si="87"/>
        <v/>
      </c>
      <c r="FJ25" s="15" t="str">
        <f t="shared" si="88"/>
        <v/>
      </c>
      <c r="FK25" s="15" t="str">
        <f t="shared" si="89"/>
        <v/>
      </c>
    </row>
    <row r="26" spans="1:167">
      <c r="A26" s="25" t="str">
        <f>IF('INGRESO DATOS'!$Z$3="","",'INGRESO DATOS'!$Z$3)</f>
        <v>---SELECCIONAR---</v>
      </c>
      <c r="B26" s="25" t="str">
        <f>IF('INGRESO DATOS'!$Z$7="","",'INGRESO DATOS'!$Z$7)</f>
        <v>---SELECCIONAR---</v>
      </c>
      <c r="C26" s="25" t="str">
        <f>IF('INGRESO DATOS'!$C$3="","",'INGRESO DATOS'!$C$3)</f>
        <v>---SELECCIONAR---</v>
      </c>
      <c r="D26" s="26" t="str">
        <f>IF(E26="-","",IF('INGRESO DATOS'!$C$5="","",'INGRESO DATOS'!$C$5))</f>
        <v/>
      </c>
      <c r="E26" s="26" t="str">
        <f>IF('INGRESO DATOS'!B28="","-",'INGRESO DATOS'!B28)</f>
        <v>-</v>
      </c>
      <c r="F26" s="25" t="str">
        <f>IF(E26="-","",IF('INGRESO DATOS'!$C$11="","",'INGRESO DATOS'!$C$11))</f>
        <v/>
      </c>
      <c r="G26" s="25" t="str">
        <f>IF('INGRESO DATOS'!C28="A","A",IF('INGRESO DATOS'!C28="B","B",IF('INGRESO DATOS'!C28="C","C",IF('INGRESO DATOS'!C28="D","D",IF('INGRESO DATOS'!C28="","-",'INGRESO DATOS'!C28)))))</f>
        <v>-</v>
      </c>
      <c r="H26" s="25" t="str">
        <f>IF('INGRESO DATOS'!D28="A","A",IF('INGRESO DATOS'!D28="B","B",IF('INGRESO DATOS'!D28="C","C",IF('INGRESO DATOS'!D28="D","D",IF('INGRESO DATOS'!D28="","-",'INGRESO DATOS'!D28)))))</f>
        <v>-</v>
      </c>
      <c r="I26" s="25" t="str">
        <f>IF('INGRESO DATOS'!E28="A","A",IF('INGRESO DATOS'!E28="B","B",IF('INGRESO DATOS'!E28="C","C",IF('INGRESO DATOS'!E28="D","D",IF('INGRESO DATOS'!E28="","-",'INGRESO DATOS'!E28)))))</f>
        <v>-</v>
      </c>
      <c r="J26" s="25" t="str">
        <f>IF('INGRESO DATOS'!F28="A","A",IF('INGRESO DATOS'!F28="B","B",IF('INGRESO DATOS'!F28="C","C",IF('INGRESO DATOS'!F28="D","D",IF('INGRESO DATOS'!F28="","-",'INGRESO DATOS'!F28)))))</f>
        <v>-</v>
      </c>
      <c r="K26" s="25" t="str">
        <f>IF('INGRESO DATOS'!G28="A","A",IF('INGRESO DATOS'!G28="B","B",IF('INGRESO DATOS'!G28="C","C",IF('INGRESO DATOS'!G28="D","D",IF('INGRESO DATOS'!G28="","-",'INGRESO DATOS'!G28)))))</f>
        <v>-</v>
      </c>
      <c r="L26" s="25" t="str">
        <f>IF('INGRESO DATOS'!H28="A","A",IF('INGRESO DATOS'!H28="B","B",IF('INGRESO DATOS'!H28="C","C",IF('INGRESO DATOS'!H28="D","D",IF('INGRESO DATOS'!H28="","-",'INGRESO DATOS'!H28)))))</f>
        <v>-</v>
      </c>
      <c r="M26" s="25" t="str">
        <f>IF('INGRESO DATOS'!I28="A","A",IF('INGRESO DATOS'!I28="B","B",IF('INGRESO DATOS'!I28="C","C",IF('INGRESO DATOS'!I28="D","D",IF('INGRESO DATOS'!I28="","-",'INGRESO DATOS'!I28)))))</f>
        <v>-</v>
      </c>
      <c r="N26" s="25" t="str">
        <f>IF('INGRESO DATOS'!J28="A","A",IF('INGRESO DATOS'!J28="B","B",IF('INGRESO DATOS'!J28="C","C",IF('INGRESO DATOS'!J28="D","D",IF('INGRESO DATOS'!J28="","-",'INGRESO DATOS'!J28)))))</f>
        <v>-</v>
      </c>
      <c r="O26" s="25" t="str">
        <f>IF('INGRESO DATOS'!K28="A","A",IF('INGRESO DATOS'!K28="B","B",IF('INGRESO DATOS'!K28="C","C",IF('INGRESO DATOS'!K28="D","D",IF('INGRESO DATOS'!K28="","-",'INGRESO DATOS'!K28)))))</f>
        <v>-</v>
      </c>
      <c r="P26" s="25" t="str">
        <f>IF('INGRESO DATOS'!L28="A","A",IF('INGRESO DATOS'!L28="B","B",IF('INGRESO DATOS'!L28="C","C",IF('INGRESO DATOS'!L28="D","D",IF('INGRESO DATOS'!L28="","-",'INGRESO DATOS'!L28)))))</f>
        <v>-</v>
      </c>
      <c r="Q26" s="25" t="str">
        <f>IF('INGRESO DATOS'!M28="A","A",IF('INGRESO DATOS'!M28="B","B",IF('INGRESO DATOS'!M28="C","C",IF('INGRESO DATOS'!M28="D","D",IF('INGRESO DATOS'!M28="","-",'INGRESO DATOS'!M28)))))</f>
        <v>-</v>
      </c>
      <c r="R26" s="25" t="str">
        <f>IF('INGRESO DATOS'!N28="A","A",IF('INGRESO DATOS'!N28="B","B",IF('INGRESO DATOS'!N28="C","C",IF('INGRESO DATOS'!N28="D","D",IF('INGRESO DATOS'!N28="","-",'INGRESO DATOS'!N28)))))</f>
        <v>-</v>
      </c>
      <c r="S26" s="25" t="str">
        <f>IF('INGRESO DATOS'!O28="A","A",IF('INGRESO DATOS'!O28="B","B",IF('INGRESO DATOS'!O28="C","C",IF('INGRESO DATOS'!O28="D","D",IF('INGRESO DATOS'!O28="","-",'INGRESO DATOS'!O28)))))</f>
        <v>-</v>
      </c>
      <c r="T26" s="25" t="str">
        <f>IF('INGRESO DATOS'!P28="A","A",IF('INGRESO DATOS'!P28="B","B",IF('INGRESO DATOS'!P28="C","C",IF('INGRESO DATOS'!P28="D","D",IF('INGRESO DATOS'!P28="","-",'INGRESO DATOS'!P28)))))</f>
        <v>-</v>
      </c>
      <c r="U26" s="25" t="str">
        <f>IF('INGRESO DATOS'!Q28="A","A",IF('INGRESO DATOS'!Q28="B","B",IF('INGRESO DATOS'!Q28="C","C",IF('INGRESO DATOS'!Q28="D","D",IF('INGRESO DATOS'!Q28="","-",'INGRESO DATOS'!Q28)))))</f>
        <v>-</v>
      </c>
      <c r="V26" s="25" t="str">
        <f>IF('INGRESO DATOS'!R28="A","A",IF('INGRESO DATOS'!R28="B","B",IF('INGRESO DATOS'!R28="C","C",IF('INGRESO DATOS'!R28="D","D",IF('INGRESO DATOS'!R28="","-",'INGRESO DATOS'!R28)))))</f>
        <v>-</v>
      </c>
      <c r="W26" s="25" t="str">
        <f>IF('INGRESO DATOS'!S28="A","A",IF('INGRESO DATOS'!S28="B","B",IF('INGRESO DATOS'!S28="C","C",IF('INGRESO DATOS'!S28="D","D",IF('INGRESO DATOS'!S28="","-",'INGRESO DATOS'!S28)))))</f>
        <v>-</v>
      </c>
      <c r="X26" s="25" t="str">
        <f>IF('INGRESO DATOS'!T28="A","A",IF('INGRESO DATOS'!T28="B","B",IF('INGRESO DATOS'!T28="C","C",IF('INGRESO DATOS'!T28="D","D",IF('INGRESO DATOS'!T28="","-",'INGRESO DATOS'!T28)))))</f>
        <v>-</v>
      </c>
      <c r="Y26" s="25" t="str">
        <f>IF('INGRESO DATOS'!U28="A","A",IF('INGRESO DATOS'!U28="B","B",IF('INGRESO DATOS'!U28="C","C",IF('INGRESO DATOS'!U28="D","D",IF('INGRESO DATOS'!U28="","-",'INGRESO DATOS'!U28)))))</f>
        <v>-</v>
      </c>
      <c r="Z26" s="25" t="str">
        <f>IF('INGRESO DATOS'!V28="A","A",IF('INGRESO DATOS'!V28="B","B",IF('INGRESO DATOS'!V28="C","C",IF('INGRESO DATOS'!V28="D","D",IF('INGRESO DATOS'!V28="","-",'INGRESO DATOS'!V28)))))</f>
        <v>-</v>
      </c>
      <c r="AA26" s="25" t="str">
        <f>IF('INGRESO DATOS'!W28="A","A",IF('INGRESO DATOS'!W28="B","B",IF('INGRESO DATOS'!W28="C","C",IF('INGRESO DATOS'!W28="D","D",IF('INGRESO DATOS'!W28="","-",'INGRESO DATOS'!W28)))))</f>
        <v>-</v>
      </c>
      <c r="AB26" s="18"/>
      <c r="AC26" s="16">
        <f t="shared" si="18"/>
        <v>0</v>
      </c>
      <c r="AD26" s="16">
        <f t="shared" si="19"/>
        <v>0</v>
      </c>
      <c r="AE26" s="16">
        <f t="shared" si="20"/>
        <v>0</v>
      </c>
      <c r="AF26" s="16">
        <f t="shared" si="21"/>
        <v>0</v>
      </c>
      <c r="AG26" s="16">
        <f t="shared" si="22"/>
        <v>0</v>
      </c>
      <c r="AH26" s="16">
        <f t="shared" si="23"/>
        <v>0</v>
      </c>
      <c r="AI26" s="16">
        <f t="shared" si="24"/>
        <v>0</v>
      </c>
      <c r="AJ26" s="16">
        <f t="shared" si="25"/>
        <v>0</v>
      </c>
      <c r="AK26" s="16">
        <f t="shared" si="26"/>
        <v>0</v>
      </c>
      <c r="AL26" s="16">
        <f t="shared" si="27"/>
        <v>0</v>
      </c>
      <c r="AM26" s="16">
        <f t="shared" si="28"/>
        <v>0</v>
      </c>
      <c r="AN26" s="16">
        <f t="shared" si="29"/>
        <v>0</v>
      </c>
      <c r="AO26" s="16">
        <f t="shared" si="30"/>
        <v>0</v>
      </c>
      <c r="AP26" s="16">
        <f t="shared" si="31"/>
        <v>0</v>
      </c>
      <c r="AQ26" s="16">
        <f t="shared" si="32"/>
        <v>0</v>
      </c>
      <c r="AR26" s="16">
        <f t="shared" si="33"/>
        <v>0</v>
      </c>
      <c r="AS26" s="16">
        <f t="shared" si="34"/>
        <v>0</v>
      </c>
      <c r="AT26" s="16">
        <f t="shared" si="35"/>
        <v>0</v>
      </c>
      <c r="AU26" s="16">
        <f t="shared" si="36"/>
        <v>0</v>
      </c>
      <c r="AV26" s="16">
        <f t="shared" si="37"/>
        <v>0</v>
      </c>
      <c r="AW26" s="16">
        <f t="shared" si="38"/>
        <v>0</v>
      </c>
      <c r="AX26" s="18"/>
      <c r="AY26" s="13" t="str">
        <f t="shared" si="39"/>
        <v>-</v>
      </c>
      <c r="AZ26" s="13" t="str">
        <f t="shared" si="40"/>
        <v>-</v>
      </c>
      <c r="BA26" s="13" t="str">
        <f t="shared" si="41"/>
        <v>-</v>
      </c>
      <c r="BB26" s="13" t="str">
        <f t="shared" si="42"/>
        <v>-</v>
      </c>
      <c r="BC26" s="13" t="str">
        <f t="shared" si="43"/>
        <v>-</v>
      </c>
      <c r="BD26" s="13" t="str">
        <f t="shared" si="44"/>
        <v>-</v>
      </c>
      <c r="BE26" s="13" t="str">
        <f t="shared" si="45"/>
        <v>-</v>
      </c>
      <c r="BF26" s="13" t="str">
        <f t="shared" si="46"/>
        <v>-</v>
      </c>
      <c r="BG26" s="13" t="str">
        <f t="shared" si="47"/>
        <v>-</v>
      </c>
      <c r="BH26" s="13" t="str">
        <f t="shared" si="48"/>
        <v>-</v>
      </c>
      <c r="BI26" s="13" t="str">
        <f t="shared" si="49"/>
        <v>-</v>
      </c>
      <c r="BJ26" s="13" t="str">
        <f t="shared" si="50"/>
        <v>-</v>
      </c>
      <c r="BK26" s="13" t="str">
        <f t="shared" si="51"/>
        <v>-</v>
      </c>
      <c r="BL26" s="13" t="str">
        <f t="shared" si="52"/>
        <v>-</v>
      </c>
      <c r="BM26" s="13" t="str">
        <f t="shared" si="53"/>
        <v>-</v>
      </c>
      <c r="BN26" s="13" t="str">
        <f t="shared" si="54"/>
        <v>-</v>
      </c>
      <c r="BO26" s="13" t="str">
        <f t="shared" si="55"/>
        <v>-</v>
      </c>
      <c r="BP26" s="13" t="str">
        <f t="shared" si="56"/>
        <v>-</v>
      </c>
      <c r="BQ26" s="13" t="str">
        <f t="shared" si="57"/>
        <v>-</v>
      </c>
      <c r="BR26" s="13" t="str">
        <f t="shared" si="58"/>
        <v>-</v>
      </c>
      <c r="BS26" s="13" t="str">
        <f t="shared" si="59"/>
        <v>-</v>
      </c>
      <c r="BT26" s="13" t="str">
        <f t="shared" si="60"/>
        <v/>
      </c>
      <c r="BU26" s="123" t="str">
        <f t="shared" si="66"/>
        <v/>
      </c>
      <c r="BV26" s="124"/>
      <c r="BW26" s="2"/>
      <c r="BX26" s="14" t="str">
        <f t="shared" si="67"/>
        <v/>
      </c>
      <c r="BY26" s="14" t="str">
        <f t="shared" si="67"/>
        <v/>
      </c>
      <c r="BZ26" s="14" t="str">
        <f t="shared" si="67"/>
        <v/>
      </c>
      <c r="CA26" s="14" t="str">
        <f t="shared" si="67"/>
        <v/>
      </c>
      <c r="CB26" s="14" t="str">
        <f t="shared" si="68"/>
        <v/>
      </c>
      <c r="CC26" s="14" t="str">
        <f t="shared" si="68"/>
        <v/>
      </c>
      <c r="CD26" s="14" t="str">
        <f t="shared" si="68"/>
        <v/>
      </c>
      <c r="CE26" s="14" t="str">
        <f t="shared" si="68"/>
        <v/>
      </c>
      <c r="CF26" s="14" t="str">
        <f t="shared" si="69"/>
        <v/>
      </c>
      <c r="CG26" s="14" t="str">
        <f t="shared" si="69"/>
        <v/>
      </c>
      <c r="CH26" s="14" t="str">
        <f t="shared" si="69"/>
        <v/>
      </c>
      <c r="CI26" s="14" t="str">
        <f t="shared" si="69"/>
        <v/>
      </c>
      <c r="CJ26" s="14" t="str">
        <f t="shared" si="70"/>
        <v/>
      </c>
      <c r="CK26" s="14" t="str">
        <f t="shared" si="70"/>
        <v/>
      </c>
      <c r="CL26" s="14" t="str">
        <f t="shared" si="70"/>
        <v/>
      </c>
      <c r="CM26" s="14" t="str">
        <f t="shared" si="70"/>
        <v/>
      </c>
      <c r="CN26" s="14" t="str">
        <f t="shared" si="71"/>
        <v/>
      </c>
      <c r="CO26" s="14" t="str">
        <f t="shared" si="71"/>
        <v/>
      </c>
      <c r="CP26" s="14" t="str">
        <f t="shared" si="71"/>
        <v/>
      </c>
      <c r="CQ26" s="14" t="str">
        <f t="shared" si="71"/>
        <v/>
      </c>
      <c r="CR26" s="14" t="str">
        <f t="shared" si="72"/>
        <v/>
      </c>
      <c r="CS26" s="14" t="str">
        <f t="shared" si="72"/>
        <v/>
      </c>
      <c r="CT26" s="14" t="str">
        <f t="shared" si="72"/>
        <v/>
      </c>
      <c r="CU26" s="14" t="str">
        <f t="shared" si="72"/>
        <v/>
      </c>
      <c r="CV26" s="14" t="str">
        <f t="shared" si="73"/>
        <v/>
      </c>
      <c r="CW26" s="14" t="str">
        <f t="shared" si="73"/>
        <v/>
      </c>
      <c r="CX26" s="14" t="str">
        <f t="shared" si="73"/>
        <v/>
      </c>
      <c r="CY26" s="14" t="str">
        <f t="shared" si="73"/>
        <v/>
      </c>
      <c r="CZ26" s="14" t="str">
        <f t="shared" si="74"/>
        <v/>
      </c>
      <c r="DA26" s="14" t="str">
        <f t="shared" si="74"/>
        <v/>
      </c>
      <c r="DB26" s="14" t="str">
        <f t="shared" si="74"/>
        <v/>
      </c>
      <c r="DC26" s="14" t="str">
        <f t="shared" si="74"/>
        <v/>
      </c>
      <c r="DD26" s="14" t="str">
        <f t="shared" si="75"/>
        <v/>
      </c>
      <c r="DE26" s="14" t="str">
        <f t="shared" si="61"/>
        <v/>
      </c>
      <c r="DF26" s="14" t="str">
        <f t="shared" si="61"/>
        <v/>
      </c>
      <c r="DG26" s="14" t="str">
        <f t="shared" si="61"/>
        <v/>
      </c>
      <c r="DH26" s="14" t="str">
        <f t="shared" si="76"/>
        <v/>
      </c>
      <c r="DI26" s="14" t="str">
        <f t="shared" si="76"/>
        <v/>
      </c>
      <c r="DJ26" s="14" t="str">
        <f t="shared" si="76"/>
        <v/>
      </c>
      <c r="DK26" s="14" t="str">
        <f t="shared" si="76"/>
        <v/>
      </c>
      <c r="DL26" s="14" t="str">
        <f t="shared" si="77"/>
        <v/>
      </c>
      <c r="DM26" s="14" t="str">
        <f t="shared" si="77"/>
        <v/>
      </c>
      <c r="DN26" s="14" t="str">
        <f t="shared" si="77"/>
        <v/>
      </c>
      <c r="DO26" s="14" t="str">
        <f t="shared" si="77"/>
        <v/>
      </c>
      <c r="DP26" s="14" t="str">
        <f t="shared" si="78"/>
        <v/>
      </c>
      <c r="DQ26" s="14" t="str">
        <f t="shared" si="78"/>
        <v/>
      </c>
      <c r="DR26" s="14" t="str">
        <f t="shared" si="78"/>
        <v/>
      </c>
      <c r="DS26" s="14" t="str">
        <f t="shared" si="78"/>
        <v/>
      </c>
      <c r="DT26" s="14" t="str">
        <f t="shared" si="79"/>
        <v/>
      </c>
      <c r="DU26" s="14" t="str">
        <f t="shared" si="79"/>
        <v/>
      </c>
      <c r="DV26" s="14" t="str">
        <f t="shared" si="79"/>
        <v/>
      </c>
      <c r="DW26" s="14" t="str">
        <f t="shared" si="79"/>
        <v/>
      </c>
      <c r="DX26" s="14" t="str">
        <f t="shared" si="80"/>
        <v/>
      </c>
      <c r="DY26" s="14" t="str">
        <f t="shared" si="62"/>
        <v/>
      </c>
      <c r="DZ26" s="14" t="str">
        <f t="shared" si="62"/>
        <v/>
      </c>
      <c r="EA26" s="14" t="str">
        <f t="shared" si="62"/>
        <v/>
      </c>
      <c r="EB26" s="14" t="str">
        <f t="shared" si="81"/>
        <v/>
      </c>
      <c r="EC26" s="14" t="str">
        <f t="shared" si="81"/>
        <v/>
      </c>
      <c r="ED26" s="14" t="str">
        <f t="shared" si="81"/>
        <v/>
      </c>
      <c r="EE26" s="14" t="str">
        <f t="shared" si="81"/>
        <v/>
      </c>
      <c r="EF26" s="14" t="str">
        <f t="shared" si="82"/>
        <v/>
      </c>
      <c r="EG26" s="14" t="str">
        <f t="shared" si="82"/>
        <v/>
      </c>
      <c r="EH26" s="14" t="str">
        <f t="shared" si="82"/>
        <v/>
      </c>
      <c r="EI26" s="14" t="str">
        <f t="shared" si="82"/>
        <v/>
      </c>
      <c r="EJ26" s="14" t="str">
        <f t="shared" si="83"/>
        <v/>
      </c>
      <c r="EK26" s="14" t="str">
        <f t="shared" si="63"/>
        <v/>
      </c>
      <c r="EL26" s="14" t="str">
        <f t="shared" si="63"/>
        <v/>
      </c>
      <c r="EM26" s="14" t="str">
        <f t="shared" si="63"/>
        <v/>
      </c>
      <c r="EN26" s="14" t="str">
        <f t="shared" si="84"/>
        <v/>
      </c>
      <c r="EO26" s="14" t="str">
        <f t="shared" si="64"/>
        <v/>
      </c>
      <c r="EP26" s="14" t="str">
        <f t="shared" si="64"/>
        <v/>
      </c>
      <c r="EQ26" s="14" t="str">
        <f t="shared" si="64"/>
        <v/>
      </c>
      <c r="ER26" s="14" t="str">
        <f t="shared" si="85"/>
        <v/>
      </c>
      <c r="ES26" s="14" t="str">
        <f t="shared" si="65"/>
        <v/>
      </c>
      <c r="ET26" s="14" t="str">
        <f t="shared" si="65"/>
        <v/>
      </c>
      <c r="EU26" s="14" t="str">
        <f t="shared" si="65"/>
        <v/>
      </c>
      <c r="EV26" s="14"/>
      <c r="EW26" s="14"/>
      <c r="EX26" s="14"/>
      <c r="EY26" s="14"/>
      <c r="EZ26" s="14"/>
      <c r="FA26" s="14"/>
      <c r="FB26" s="14"/>
      <c r="FC26" s="14"/>
      <c r="FD26" s="14" t="e">
        <f>IF(FD$16=#REF!,1,"")</f>
        <v>#REF!</v>
      </c>
      <c r="FE26" s="14" t="e">
        <f>IF(FE$16=#REF!,1,"")</f>
        <v>#REF!</v>
      </c>
      <c r="FF26" s="14" t="e">
        <f>IF(FF$16=#REF!,1,"")</f>
        <v>#REF!</v>
      </c>
      <c r="FG26" s="14" t="e">
        <f>IF(FG$16=#REF!,1,"")</f>
        <v>#REF!</v>
      </c>
      <c r="FH26" s="15" t="str">
        <f t="shared" si="86"/>
        <v/>
      </c>
      <c r="FI26" s="15" t="str">
        <f t="shared" si="87"/>
        <v/>
      </c>
      <c r="FJ26" s="15" t="str">
        <f t="shared" si="88"/>
        <v/>
      </c>
      <c r="FK26" s="15" t="str">
        <f t="shared" si="89"/>
        <v/>
      </c>
    </row>
    <row r="27" spans="1:167">
      <c r="A27" s="25" t="str">
        <f>IF('INGRESO DATOS'!$Z$3="","",'INGRESO DATOS'!$Z$3)</f>
        <v>---SELECCIONAR---</v>
      </c>
      <c r="B27" s="25" t="str">
        <f>IF('INGRESO DATOS'!$Z$7="","",'INGRESO DATOS'!$Z$7)</f>
        <v>---SELECCIONAR---</v>
      </c>
      <c r="C27" s="25" t="str">
        <f>IF('INGRESO DATOS'!$C$3="","",'INGRESO DATOS'!$C$3)</f>
        <v>---SELECCIONAR---</v>
      </c>
      <c r="D27" s="26" t="str">
        <f>IF(E27="-","",IF('INGRESO DATOS'!$C$5="","",'INGRESO DATOS'!$C$5))</f>
        <v/>
      </c>
      <c r="E27" s="26" t="str">
        <f>IF('INGRESO DATOS'!B29="","-",'INGRESO DATOS'!B29)</f>
        <v>-</v>
      </c>
      <c r="F27" s="25" t="str">
        <f>IF(E27="-","",IF('INGRESO DATOS'!$C$11="","",'INGRESO DATOS'!$C$11))</f>
        <v/>
      </c>
      <c r="G27" s="25" t="str">
        <f>IF('INGRESO DATOS'!C29="A","A",IF('INGRESO DATOS'!C29="B","B",IF('INGRESO DATOS'!C29="C","C",IF('INGRESO DATOS'!C29="D","D",IF('INGRESO DATOS'!C29="","-",'INGRESO DATOS'!C29)))))</f>
        <v>-</v>
      </c>
      <c r="H27" s="25" t="str">
        <f>IF('INGRESO DATOS'!D29="A","A",IF('INGRESO DATOS'!D29="B","B",IF('INGRESO DATOS'!D29="C","C",IF('INGRESO DATOS'!D29="D","D",IF('INGRESO DATOS'!D29="","-",'INGRESO DATOS'!D29)))))</f>
        <v>-</v>
      </c>
      <c r="I27" s="25" t="str">
        <f>IF('INGRESO DATOS'!E29="A","A",IF('INGRESO DATOS'!E29="B","B",IF('INGRESO DATOS'!E29="C","C",IF('INGRESO DATOS'!E29="D","D",IF('INGRESO DATOS'!E29="","-",'INGRESO DATOS'!E29)))))</f>
        <v>-</v>
      </c>
      <c r="J27" s="25" t="str">
        <f>IF('INGRESO DATOS'!F29="A","A",IF('INGRESO DATOS'!F29="B","B",IF('INGRESO DATOS'!F29="C","C",IF('INGRESO DATOS'!F29="D","D",IF('INGRESO DATOS'!F29="","-",'INGRESO DATOS'!F29)))))</f>
        <v>-</v>
      </c>
      <c r="K27" s="25" t="str">
        <f>IF('INGRESO DATOS'!G29="A","A",IF('INGRESO DATOS'!G29="B","B",IF('INGRESO DATOS'!G29="C","C",IF('INGRESO DATOS'!G29="D","D",IF('INGRESO DATOS'!G29="","-",'INGRESO DATOS'!G29)))))</f>
        <v>-</v>
      </c>
      <c r="L27" s="25" t="str">
        <f>IF('INGRESO DATOS'!H29="A","A",IF('INGRESO DATOS'!H29="B","B",IF('INGRESO DATOS'!H29="C","C",IF('INGRESO DATOS'!H29="D","D",IF('INGRESO DATOS'!H29="","-",'INGRESO DATOS'!H29)))))</f>
        <v>-</v>
      </c>
      <c r="M27" s="25" t="str">
        <f>IF('INGRESO DATOS'!I29="A","A",IF('INGRESO DATOS'!I29="B","B",IF('INGRESO DATOS'!I29="C","C",IF('INGRESO DATOS'!I29="D","D",IF('INGRESO DATOS'!I29="","-",'INGRESO DATOS'!I29)))))</f>
        <v>-</v>
      </c>
      <c r="N27" s="25" t="str">
        <f>IF('INGRESO DATOS'!J29="A","A",IF('INGRESO DATOS'!J29="B","B",IF('INGRESO DATOS'!J29="C","C",IF('INGRESO DATOS'!J29="D","D",IF('INGRESO DATOS'!J29="","-",'INGRESO DATOS'!J29)))))</f>
        <v>-</v>
      </c>
      <c r="O27" s="25" t="str">
        <f>IF('INGRESO DATOS'!K29="A","A",IF('INGRESO DATOS'!K29="B","B",IF('INGRESO DATOS'!K29="C","C",IF('INGRESO DATOS'!K29="D","D",IF('INGRESO DATOS'!K29="","-",'INGRESO DATOS'!K29)))))</f>
        <v>-</v>
      </c>
      <c r="P27" s="25" t="str">
        <f>IF('INGRESO DATOS'!L29="A","A",IF('INGRESO DATOS'!L29="B","B",IF('INGRESO DATOS'!L29="C","C",IF('INGRESO DATOS'!L29="D","D",IF('INGRESO DATOS'!L29="","-",'INGRESO DATOS'!L29)))))</f>
        <v>-</v>
      </c>
      <c r="Q27" s="25" t="str">
        <f>IF('INGRESO DATOS'!M29="A","A",IF('INGRESO DATOS'!M29="B","B",IF('INGRESO DATOS'!M29="C","C",IF('INGRESO DATOS'!M29="D","D",IF('INGRESO DATOS'!M29="","-",'INGRESO DATOS'!M29)))))</f>
        <v>-</v>
      </c>
      <c r="R27" s="25" t="str">
        <f>IF('INGRESO DATOS'!N29="A","A",IF('INGRESO DATOS'!N29="B","B",IF('INGRESO DATOS'!N29="C","C",IF('INGRESO DATOS'!N29="D","D",IF('INGRESO DATOS'!N29="","-",'INGRESO DATOS'!N29)))))</f>
        <v>-</v>
      </c>
      <c r="S27" s="25" t="str">
        <f>IF('INGRESO DATOS'!O29="A","A",IF('INGRESO DATOS'!O29="B","B",IF('INGRESO DATOS'!O29="C","C",IF('INGRESO DATOS'!O29="D","D",IF('INGRESO DATOS'!O29="","-",'INGRESO DATOS'!O29)))))</f>
        <v>-</v>
      </c>
      <c r="T27" s="25" t="str">
        <f>IF('INGRESO DATOS'!P29="A","A",IF('INGRESO DATOS'!P29="B","B",IF('INGRESO DATOS'!P29="C","C",IF('INGRESO DATOS'!P29="D","D",IF('INGRESO DATOS'!P29="","-",'INGRESO DATOS'!P29)))))</f>
        <v>-</v>
      </c>
      <c r="U27" s="25" t="str">
        <f>IF('INGRESO DATOS'!Q29="A","A",IF('INGRESO DATOS'!Q29="B","B",IF('INGRESO DATOS'!Q29="C","C",IF('INGRESO DATOS'!Q29="D","D",IF('INGRESO DATOS'!Q29="","-",'INGRESO DATOS'!Q29)))))</f>
        <v>-</v>
      </c>
      <c r="V27" s="25" t="str">
        <f>IF('INGRESO DATOS'!R29="A","A",IF('INGRESO DATOS'!R29="B","B",IF('INGRESO DATOS'!R29="C","C",IF('INGRESO DATOS'!R29="D","D",IF('INGRESO DATOS'!R29="","-",'INGRESO DATOS'!R29)))))</f>
        <v>-</v>
      </c>
      <c r="W27" s="25" t="str">
        <f>IF('INGRESO DATOS'!S29="A","A",IF('INGRESO DATOS'!S29="B","B",IF('INGRESO DATOS'!S29="C","C",IF('INGRESO DATOS'!S29="D","D",IF('INGRESO DATOS'!S29="","-",'INGRESO DATOS'!S29)))))</f>
        <v>-</v>
      </c>
      <c r="X27" s="25" t="str">
        <f>IF('INGRESO DATOS'!T29="A","A",IF('INGRESO DATOS'!T29="B","B",IF('INGRESO DATOS'!T29="C","C",IF('INGRESO DATOS'!T29="D","D",IF('INGRESO DATOS'!T29="","-",'INGRESO DATOS'!T29)))))</f>
        <v>-</v>
      </c>
      <c r="Y27" s="25" t="str">
        <f>IF('INGRESO DATOS'!U29="A","A",IF('INGRESO DATOS'!U29="B","B",IF('INGRESO DATOS'!U29="C","C",IF('INGRESO DATOS'!U29="D","D",IF('INGRESO DATOS'!U29="","-",'INGRESO DATOS'!U29)))))</f>
        <v>-</v>
      </c>
      <c r="Z27" s="25" t="str">
        <f>IF('INGRESO DATOS'!V29="A","A",IF('INGRESO DATOS'!V29="B","B",IF('INGRESO DATOS'!V29="C","C",IF('INGRESO DATOS'!V29="D","D",IF('INGRESO DATOS'!V29="","-",'INGRESO DATOS'!V29)))))</f>
        <v>-</v>
      </c>
      <c r="AA27" s="25" t="str">
        <f>IF('INGRESO DATOS'!W29="A","A",IF('INGRESO DATOS'!W29="B","B",IF('INGRESO DATOS'!W29="C","C",IF('INGRESO DATOS'!W29="D","D",IF('INGRESO DATOS'!W29="","-",'INGRESO DATOS'!W29)))))</f>
        <v>-</v>
      </c>
      <c r="AB27" s="18"/>
      <c r="AC27" s="16">
        <f t="shared" si="18"/>
        <v>0</v>
      </c>
      <c r="AD27" s="16">
        <f t="shared" si="19"/>
        <v>0</v>
      </c>
      <c r="AE27" s="16">
        <f t="shared" si="20"/>
        <v>0</v>
      </c>
      <c r="AF27" s="16">
        <f t="shared" si="21"/>
        <v>0</v>
      </c>
      <c r="AG27" s="16">
        <f t="shared" si="22"/>
        <v>0</v>
      </c>
      <c r="AH27" s="16">
        <f t="shared" si="23"/>
        <v>0</v>
      </c>
      <c r="AI27" s="16">
        <f t="shared" si="24"/>
        <v>0</v>
      </c>
      <c r="AJ27" s="16">
        <f t="shared" si="25"/>
        <v>0</v>
      </c>
      <c r="AK27" s="16">
        <f t="shared" si="26"/>
        <v>0</v>
      </c>
      <c r="AL27" s="16">
        <f t="shared" si="27"/>
        <v>0</v>
      </c>
      <c r="AM27" s="16">
        <f t="shared" si="28"/>
        <v>0</v>
      </c>
      <c r="AN27" s="16">
        <f t="shared" si="29"/>
        <v>0</v>
      </c>
      <c r="AO27" s="16">
        <f t="shared" si="30"/>
        <v>0</v>
      </c>
      <c r="AP27" s="16">
        <f t="shared" si="31"/>
        <v>0</v>
      </c>
      <c r="AQ27" s="16">
        <f t="shared" si="32"/>
        <v>0</v>
      </c>
      <c r="AR27" s="16">
        <f t="shared" si="33"/>
        <v>0</v>
      </c>
      <c r="AS27" s="16">
        <f t="shared" si="34"/>
        <v>0</v>
      </c>
      <c r="AT27" s="16">
        <f t="shared" si="35"/>
        <v>0</v>
      </c>
      <c r="AU27" s="16">
        <f t="shared" si="36"/>
        <v>0</v>
      </c>
      <c r="AV27" s="16">
        <f t="shared" si="37"/>
        <v>0</v>
      </c>
      <c r="AW27" s="16">
        <f t="shared" si="38"/>
        <v>0</v>
      </c>
      <c r="AX27" s="18"/>
      <c r="AY27" s="13" t="str">
        <f t="shared" si="39"/>
        <v>-</v>
      </c>
      <c r="AZ27" s="13" t="str">
        <f t="shared" si="40"/>
        <v>-</v>
      </c>
      <c r="BA27" s="13" t="str">
        <f t="shared" si="41"/>
        <v>-</v>
      </c>
      <c r="BB27" s="13" t="str">
        <f t="shared" si="42"/>
        <v>-</v>
      </c>
      <c r="BC27" s="13" t="str">
        <f t="shared" si="43"/>
        <v>-</v>
      </c>
      <c r="BD27" s="13" t="str">
        <f t="shared" si="44"/>
        <v>-</v>
      </c>
      <c r="BE27" s="13" t="str">
        <f t="shared" si="45"/>
        <v>-</v>
      </c>
      <c r="BF27" s="13" t="str">
        <f t="shared" si="46"/>
        <v>-</v>
      </c>
      <c r="BG27" s="13" t="str">
        <f t="shared" si="47"/>
        <v>-</v>
      </c>
      <c r="BH27" s="13" t="str">
        <f t="shared" si="48"/>
        <v>-</v>
      </c>
      <c r="BI27" s="13" t="str">
        <f t="shared" si="49"/>
        <v>-</v>
      </c>
      <c r="BJ27" s="13" t="str">
        <f t="shared" si="50"/>
        <v>-</v>
      </c>
      <c r="BK27" s="13" t="str">
        <f t="shared" si="51"/>
        <v>-</v>
      </c>
      <c r="BL27" s="13" t="str">
        <f t="shared" si="52"/>
        <v>-</v>
      </c>
      <c r="BM27" s="13" t="str">
        <f t="shared" si="53"/>
        <v>-</v>
      </c>
      <c r="BN27" s="13" t="str">
        <f t="shared" si="54"/>
        <v>-</v>
      </c>
      <c r="BO27" s="13" t="str">
        <f t="shared" si="55"/>
        <v>-</v>
      </c>
      <c r="BP27" s="13" t="str">
        <f t="shared" si="56"/>
        <v>-</v>
      </c>
      <c r="BQ27" s="13" t="str">
        <f t="shared" si="57"/>
        <v>-</v>
      </c>
      <c r="BR27" s="13" t="str">
        <f t="shared" si="58"/>
        <v>-</v>
      </c>
      <c r="BS27" s="13" t="str">
        <f t="shared" si="59"/>
        <v>-</v>
      </c>
      <c r="BT27" s="13" t="str">
        <f t="shared" si="60"/>
        <v/>
      </c>
      <c r="BU27" s="123" t="str">
        <f t="shared" si="66"/>
        <v/>
      </c>
      <c r="BV27" s="124"/>
      <c r="BW27" s="2"/>
      <c r="BX27" s="14" t="str">
        <f t="shared" si="67"/>
        <v/>
      </c>
      <c r="BY27" s="14" t="str">
        <f t="shared" si="67"/>
        <v/>
      </c>
      <c r="BZ27" s="14" t="str">
        <f t="shared" si="67"/>
        <v/>
      </c>
      <c r="CA27" s="14" t="str">
        <f t="shared" si="67"/>
        <v/>
      </c>
      <c r="CB27" s="14" t="str">
        <f t="shared" si="68"/>
        <v/>
      </c>
      <c r="CC27" s="14" t="str">
        <f t="shared" si="68"/>
        <v/>
      </c>
      <c r="CD27" s="14" t="str">
        <f t="shared" si="68"/>
        <v/>
      </c>
      <c r="CE27" s="14" t="str">
        <f t="shared" si="68"/>
        <v/>
      </c>
      <c r="CF27" s="14" t="str">
        <f t="shared" si="69"/>
        <v/>
      </c>
      <c r="CG27" s="14" t="str">
        <f t="shared" si="69"/>
        <v/>
      </c>
      <c r="CH27" s="14" t="str">
        <f t="shared" si="69"/>
        <v/>
      </c>
      <c r="CI27" s="14" t="str">
        <f t="shared" si="69"/>
        <v/>
      </c>
      <c r="CJ27" s="14" t="str">
        <f t="shared" si="70"/>
        <v/>
      </c>
      <c r="CK27" s="14" t="str">
        <f t="shared" si="70"/>
        <v/>
      </c>
      <c r="CL27" s="14" t="str">
        <f t="shared" si="70"/>
        <v/>
      </c>
      <c r="CM27" s="14" t="str">
        <f t="shared" si="70"/>
        <v/>
      </c>
      <c r="CN27" s="14" t="str">
        <f t="shared" si="71"/>
        <v/>
      </c>
      <c r="CO27" s="14" t="str">
        <f t="shared" si="71"/>
        <v/>
      </c>
      <c r="CP27" s="14" t="str">
        <f t="shared" si="71"/>
        <v/>
      </c>
      <c r="CQ27" s="14" t="str">
        <f t="shared" si="71"/>
        <v/>
      </c>
      <c r="CR27" s="14" t="str">
        <f t="shared" si="72"/>
        <v/>
      </c>
      <c r="CS27" s="14" t="str">
        <f t="shared" si="72"/>
        <v/>
      </c>
      <c r="CT27" s="14" t="str">
        <f t="shared" si="72"/>
        <v/>
      </c>
      <c r="CU27" s="14" t="str">
        <f t="shared" si="72"/>
        <v/>
      </c>
      <c r="CV27" s="14" t="str">
        <f t="shared" si="73"/>
        <v/>
      </c>
      <c r="CW27" s="14" t="str">
        <f t="shared" si="73"/>
        <v/>
      </c>
      <c r="CX27" s="14" t="str">
        <f t="shared" si="73"/>
        <v/>
      </c>
      <c r="CY27" s="14" t="str">
        <f t="shared" si="73"/>
        <v/>
      </c>
      <c r="CZ27" s="14" t="str">
        <f t="shared" si="74"/>
        <v/>
      </c>
      <c r="DA27" s="14" t="str">
        <f t="shared" si="74"/>
        <v/>
      </c>
      <c r="DB27" s="14" t="str">
        <f t="shared" si="74"/>
        <v/>
      </c>
      <c r="DC27" s="14" t="str">
        <f t="shared" si="74"/>
        <v/>
      </c>
      <c r="DD27" s="14" t="str">
        <f t="shared" si="75"/>
        <v/>
      </c>
      <c r="DE27" s="14" t="str">
        <f t="shared" si="61"/>
        <v/>
      </c>
      <c r="DF27" s="14" t="str">
        <f t="shared" si="61"/>
        <v/>
      </c>
      <c r="DG27" s="14" t="str">
        <f t="shared" si="61"/>
        <v/>
      </c>
      <c r="DH27" s="14" t="str">
        <f t="shared" si="76"/>
        <v/>
      </c>
      <c r="DI27" s="14" t="str">
        <f t="shared" si="76"/>
        <v/>
      </c>
      <c r="DJ27" s="14" t="str">
        <f t="shared" si="76"/>
        <v/>
      </c>
      <c r="DK27" s="14" t="str">
        <f t="shared" si="76"/>
        <v/>
      </c>
      <c r="DL27" s="14" t="str">
        <f t="shared" si="77"/>
        <v/>
      </c>
      <c r="DM27" s="14" t="str">
        <f t="shared" si="77"/>
        <v/>
      </c>
      <c r="DN27" s="14" t="str">
        <f t="shared" si="77"/>
        <v/>
      </c>
      <c r="DO27" s="14" t="str">
        <f t="shared" si="77"/>
        <v/>
      </c>
      <c r="DP27" s="14" t="str">
        <f t="shared" si="78"/>
        <v/>
      </c>
      <c r="DQ27" s="14" t="str">
        <f t="shared" si="78"/>
        <v/>
      </c>
      <c r="DR27" s="14" t="str">
        <f t="shared" si="78"/>
        <v/>
      </c>
      <c r="DS27" s="14" t="str">
        <f t="shared" si="78"/>
        <v/>
      </c>
      <c r="DT27" s="14" t="str">
        <f t="shared" si="79"/>
        <v/>
      </c>
      <c r="DU27" s="14" t="str">
        <f t="shared" si="79"/>
        <v/>
      </c>
      <c r="DV27" s="14" t="str">
        <f t="shared" si="79"/>
        <v/>
      </c>
      <c r="DW27" s="14" t="str">
        <f t="shared" si="79"/>
        <v/>
      </c>
      <c r="DX27" s="14" t="str">
        <f t="shared" si="80"/>
        <v/>
      </c>
      <c r="DY27" s="14" t="str">
        <f t="shared" si="62"/>
        <v/>
      </c>
      <c r="DZ27" s="14" t="str">
        <f t="shared" si="62"/>
        <v/>
      </c>
      <c r="EA27" s="14" t="str">
        <f t="shared" si="62"/>
        <v/>
      </c>
      <c r="EB27" s="14" t="str">
        <f t="shared" si="81"/>
        <v/>
      </c>
      <c r="EC27" s="14" t="str">
        <f t="shared" si="81"/>
        <v/>
      </c>
      <c r="ED27" s="14" t="str">
        <f t="shared" si="81"/>
        <v/>
      </c>
      <c r="EE27" s="14" t="str">
        <f t="shared" si="81"/>
        <v/>
      </c>
      <c r="EF27" s="14" t="str">
        <f t="shared" si="82"/>
        <v/>
      </c>
      <c r="EG27" s="14" t="str">
        <f t="shared" si="82"/>
        <v/>
      </c>
      <c r="EH27" s="14" t="str">
        <f t="shared" si="82"/>
        <v/>
      </c>
      <c r="EI27" s="14" t="str">
        <f t="shared" si="82"/>
        <v/>
      </c>
      <c r="EJ27" s="14" t="str">
        <f t="shared" si="83"/>
        <v/>
      </c>
      <c r="EK27" s="14" t="str">
        <f t="shared" si="63"/>
        <v/>
      </c>
      <c r="EL27" s="14" t="str">
        <f t="shared" si="63"/>
        <v/>
      </c>
      <c r="EM27" s="14" t="str">
        <f t="shared" si="63"/>
        <v/>
      </c>
      <c r="EN27" s="14" t="str">
        <f t="shared" si="84"/>
        <v/>
      </c>
      <c r="EO27" s="14" t="str">
        <f t="shared" si="64"/>
        <v/>
      </c>
      <c r="EP27" s="14" t="str">
        <f t="shared" si="64"/>
        <v/>
      </c>
      <c r="EQ27" s="14" t="str">
        <f t="shared" si="64"/>
        <v/>
      </c>
      <c r="ER27" s="14" t="str">
        <f t="shared" si="85"/>
        <v/>
      </c>
      <c r="ES27" s="14" t="str">
        <f t="shared" si="65"/>
        <v/>
      </c>
      <c r="ET27" s="14" t="str">
        <f t="shared" si="65"/>
        <v/>
      </c>
      <c r="EU27" s="14" t="str">
        <f t="shared" si="65"/>
        <v/>
      </c>
      <c r="EV27" s="14"/>
      <c r="EW27" s="14"/>
      <c r="EX27" s="14"/>
      <c r="EY27" s="14"/>
      <c r="EZ27" s="14"/>
      <c r="FA27" s="14"/>
      <c r="FB27" s="14"/>
      <c r="FC27" s="14"/>
      <c r="FD27" s="14" t="e">
        <f>IF(FD$16=#REF!,1,"")</f>
        <v>#REF!</v>
      </c>
      <c r="FE27" s="14" t="e">
        <f>IF(FE$16=#REF!,1,"")</f>
        <v>#REF!</v>
      </c>
      <c r="FF27" s="14" t="e">
        <f>IF(FF$16=#REF!,1,"")</f>
        <v>#REF!</v>
      </c>
      <c r="FG27" s="14" t="e">
        <f>IF(FG$16=#REF!,1,"")</f>
        <v>#REF!</v>
      </c>
      <c r="FH27" s="15" t="str">
        <f t="shared" si="86"/>
        <v/>
      </c>
      <c r="FI27" s="15" t="str">
        <f t="shared" si="87"/>
        <v/>
      </c>
      <c r="FJ27" s="15" t="str">
        <f t="shared" si="88"/>
        <v/>
      </c>
      <c r="FK27" s="15" t="str">
        <f t="shared" si="89"/>
        <v/>
      </c>
    </row>
    <row r="28" spans="1:167">
      <c r="A28" s="25" t="str">
        <f>IF('INGRESO DATOS'!$Z$3="","",'INGRESO DATOS'!$Z$3)</f>
        <v>---SELECCIONAR---</v>
      </c>
      <c r="B28" s="25" t="str">
        <f>IF('INGRESO DATOS'!$Z$7="","",'INGRESO DATOS'!$Z$7)</f>
        <v>---SELECCIONAR---</v>
      </c>
      <c r="C28" s="25" t="str">
        <f>IF('INGRESO DATOS'!$C$3="","",'INGRESO DATOS'!$C$3)</f>
        <v>---SELECCIONAR---</v>
      </c>
      <c r="D28" s="26" t="str">
        <f>IF(E28="-","",IF('INGRESO DATOS'!$C$5="","",'INGRESO DATOS'!$C$5))</f>
        <v/>
      </c>
      <c r="E28" s="26" t="str">
        <f>IF('INGRESO DATOS'!B30="","-",'INGRESO DATOS'!B30)</f>
        <v>-</v>
      </c>
      <c r="F28" s="25" t="str">
        <f>IF(E28="-","",IF('INGRESO DATOS'!$C$11="","",'INGRESO DATOS'!$C$11))</f>
        <v/>
      </c>
      <c r="G28" s="25" t="str">
        <f>IF('INGRESO DATOS'!C30="A","A",IF('INGRESO DATOS'!C30="B","B",IF('INGRESO DATOS'!C30="C","C",IF('INGRESO DATOS'!C30="D","D",IF('INGRESO DATOS'!C30="","-",'INGRESO DATOS'!C30)))))</f>
        <v>-</v>
      </c>
      <c r="H28" s="25" t="str">
        <f>IF('INGRESO DATOS'!D30="A","A",IF('INGRESO DATOS'!D30="B","B",IF('INGRESO DATOS'!D30="C","C",IF('INGRESO DATOS'!D30="D","D",IF('INGRESO DATOS'!D30="","-",'INGRESO DATOS'!D30)))))</f>
        <v>-</v>
      </c>
      <c r="I28" s="25" t="str">
        <f>IF('INGRESO DATOS'!E30="A","A",IF('INGRESO DATOS'!E30="B","B",IF('INGRESO DATOS'!E30="C","C",IF('INGRESO DATOS'!E30="D","D",IF('INGRESO DATOS'!E30="","-",'INGRESO DATOS'!E30)))))</f>
        <v>-</v>
      </c>
      <c r="J28" s="25" t="str">
        <f>IF('INGRESO DATOS'!F30="A","A",IF('INGRESO DATOS'!F30="B","B",IF('INGRESO DATOS'!F30="C","C",IF('INGRESO DATOS'!F30="D","D",IF('INGRESO DATOS'!F30="","-",'INGRESO DATOS'!F30)))))</f>
        <v>-</v>
      </c>
      <c r="K28" s="25" t="str">
        <f>IF('INGRESO DATOS'!G30="A","A",IF('INGRESO DATOS'!G30="B","B",IF('INGRESO DATOS'!G30="C","C",IF('INGRESO DATOS'!G30="D","D",IF('INGRESO DATOS'!G30="","-",'INGRESO DATOS'!G30)))))</f>
        <v>-</v>
      </c>
      <c r="L28" s="25" t="str">
        <f>IF('INGRESO DATOS'!H30="A","A",IF('INGRESO DATOS'!H30="B","B",IF('INGRESO DATOS'!H30="C","C",IF('INGRESO DATOS'!H30="D","D",IF('INGRESO DATOS'!H30="","-",'INGRESO DATOS'!H30)))))</f>
        <v>-</v>
      </c>
      <c r="M28" s="25" t="str">
        <f>IF('INGRESO DATOS'!I30="A","A",IF('INGRESO DATOS'!I30="B","B",IF('INGRESO DATOS'!I30="C","C",IF('INGRESO DATOS'!I30="D","D",IF('INGRESO DATOS'!I30="","-",'INGRESO DATOS'!I30)))))</f>
        <v>-</v>
      </c>
      <c r="N28" s="25" t="str">
        <f>IF('INGRESO DATOS'!J30="A","A",IF('INGRESO DATOS'!J30="B","B",IF('INGRESO DATOS'!J30="C","C",IF('INGRESO DATOS'!J30="D","D",IF('INGRESO DATOS'!J30="","-",'INGRESO DATOS'!J30)))))</f>
        <v>-</v>
      </c>
      <c r="O28" s="25" t="str">
        <f>IF('INGRESO DATOS'!K30="A","A",IF('INGRESO DATOS'!K30="B","B",IF('INGRESO DATOS'!K30="C","C",IF('INGRESO DATOS'!K30="D","D",IF('INGRESO DATOS'!K30="","-",'INGRESO DATOS'!K30)))))</f>
        <v>-</v>
      </c>
      <c r="P28" s="25" t="str">
        <f>IF('INGRESO DATOS'!L30="A","A",IF('INGRESO DATOS'!L30="B","B",IF('INGRESO DATOS'!L30="C","C",IF('INGRESO DATOS'!L30="D","D",IF('INGRESO DATOS'!L30="","-",'INGRESO DATOS'!L30)))))</f>
        <v>-</v>
      </c>
      <c r="Q28" s="25" t="str">
        <f>IF('INGRESO DATOS'!M30="A","A",IF('INGRESO DATOS'!M30="B","B",IF('INGRESO DATOS'!M30="C","C",IF('INGRESO DATOS'!M30="D","D",IF('INGRESO DATOS'!M30="","-",'INGRESO DATOS'!M30)))))</f>
        <v>-</v>
      </c>
      <c r="R28" s="25" t="str">
        <f>IF('INGRESO DATOS'!N30="A","A",IF('INGRESO DATOS'!N30="B","B",IF('INGRESO DATOS'!N30="C","C",IF('INGRESO DATOS'!N30="D","D",IF('INGRESO DATOS'!N30="","-",'INGRESO DATOS'!N30)))))</f>
        <v>-</v>
      </c>
      <c r="S28" s="25" t="str">
        <f>IF('INGRESO DATOS'!O30="A","A",IF('INGRESO DATOS'!O30="B","B",IF('INGRESO DATOS'!O30="C","C",IF('INGRESO DATOS'!O30="D","D",IF('INGRESO DATOS'!O30="","-",'INGRESO DATOS'!O30)))))</f>
        <v>-</v>
      </c>
      <c r="T28" s="25" t="str">
        <f>IF('INGRESO DATOS'!P30="A","A",IF('INGRESO DATOS'!P30="B","B",IF('INGRESO DATOS'!P30="C","C",IF('INGRESO DATOS'!P30="D","D",IF('INGRESO DATOS'!P30="","-",'INGRESO DATOS'!P30)))))</f>
        <v>-</v>
      </c>
      <c r="U28" s="25" t="str">
        <f>IF('INGRESO DATOS'!Q30="A","A",IF('INGRESO DATOS'!Q30="B","B",IF('INGRESO DATOS'!Q30="C","C",IF('INGRESO DATOS'!Q30="D","D",IF('INGRESO DATOS'!Q30="","-",'INGRESO DATOS'!Q30)))))</f>
        <v>-</v>
      </c>
      <c r="V28" s="25" t="str">
        <f>IF('INGRESO DATOS'!R30="A","A",IF('INGRESO DATOS'!R30="B","B",IF('INGRESO DATOS'!R30="C","C",IF('INGRESO DATOS'!R30="D","D",IF('INGRESO DATOS'!R30="","-",'INGRESO DATOS'!R30)))))</f>
        <v>-</v>
      </c>
      <c r="W28" s="25" t="str">
        <f>IF('INGRESO DATOS'!S30="A","A",IF('INGRESO DATOS'!S30="B","B",IF('INGRESO DATOS'!S30="C","C",IF('INGRESO DATOS'!S30="D","D",IF('INGRESO DATOS'!S30="","-",'INGRESO DATOS'!S30)))))</f>
        <v>-</v>
      </c>
      <c r="X28" s="25" t="str">
        <f>IF('INGRESO DATOS'!T30="A","A",IF('INGRESO DATOS'!T30="B","B",IF('INGRESO DATOS'!T30="C","C",IF('INGRESO DATOS'!T30="D","D",IF('INGRESO DATOS'!T30="","-",'INGRESO DATOS'!T30)))))</f>
        <v>-</v>
      </c>
      <c r="Y28" s="25" t="str">
        <f>IF('INGRESO DATOS'!U30="A","A",IF('INGRESO DATOS'!U30="B","B",IF('INGRESO DATOS'!U30="C","C",IF('INGRESO DATOS'!U30="D","D",IF('INGRESO DATOS'!U30="","-",'INGRESO DATOS'!U30)))))</f>
        <v>-</v>
      </c>
      <c r="Z28" s="25" t="str">
        <f>IF('INGRESO DATOS'!V30="A","A",IF('INGRESO DATOS'!V30="B","B",IF('INGRESO DATOS'!V30="C","C",IF('INGRESO DATOS'!V30="D","D",IF('INGRESO DATOS'!V30="","-",'INGRESO DATOS'!V30)))))</f>
        <v>-</v>
      </c>
      <c r="AA28" s="25" t="str">
        <f>IF('INGRESO DATOS'!W30="A","A",IF('INGRESO DATOS'!W30="B","B",IF('INGRESO DATOS'!W30="C","C",IF('INGRESO DATOS'!W30="D","D",IF('INGRESO DATOS'!W30="","-",'INGRESO DATOS'!W30)))))</f>
        <v>-</v>
      </c>
      <c r="AB28" s="18"/>
      <c r="AC28" s="16">
        <f t="shared" si="18"/>
        <v>0</v>
      </c>
      <c r="AD28" s="16">
        <f t="shared" si="19"/>
        <v>0</v>
      </c>
      <c r="AE28" s="16">
        <f t="shared" si="20"/>
        <v>0</v>
      </c>
      <c r="AF28" s="16">
        <f t="shared" si="21"/>
        <v>0</v>
      </c>
      <c r="AG28" s="16">
        <f t="shared" si="22"/>
        <v>0</v>
      </c>
      <c r="AH28" s="16">
        <f t="shared" si="23"/>
        <v>0</v>
      </c>
      <c r="AI28" s="16">
        <f t="shared" si="24"/>
        <v>0</v>
      </c>
      <c r="AJ28" s="16">
        <f t="shared" si="25"/>
        <v>0</v>
      </c>
      <c r="AK28" s="16">
        <f t="shared" si="26"/>
        <v>0</v>
      </c>
      <c r="AL28" s="16">
        <f t="shared" si="27"/>
        <v>0</v>
      </c>
      <c r="AM28" s="16">
        <f t="shared" si="28"/>
        <v>0</v>
      </c>
      <c r="AN28" s="16">
        <f t="shared" si="29"/>
        <v>0</v>
      </c>
      <c r="AO28" s="16">
        <f t="shared" si="30"/>
        <v>0</v>
      </c>
      <c r="AP28" s="16">
        <f t="shared" si="31"/>
        <v>0</v>
      </c>
      <c r="AQ28" s="16">
        <f t="shared" si="32"/>
        <v>0</v>
      </c>
      <c r="AR28" s="16">
        <f t="shared" si="33"/>
        <v>0</v>
      </c>
      <c r="AS28" s="16">
        <f t="shared" si="34"/>
        <v>0</v>
      </c>
      <c r="AT28" s="16">
        <f t="shared" si="35"/>
        <v>0</v>
      </c>
      <c r="AU28" s="16">
        <f t="shared" si="36"/>
        <v>0</v>
      </c>
      <c r="AV28" s="16">
        <f t="shared" si="37"/>
        <v>0</v>
      </c>
      <c r="AW28" s="16">
        <f t="shared" si="38"/>
        <v>0</v>
      </c>
      <c r="AX28" s="18"/>
      <c r="AY28" s="13" t="str">
        <f t="shared" si="39"/>
        <v>-</v>
      </c>
      <c r="AZ28" s="13" t="str">
        <f t="shared" si="40"/>
        <v>-</v>
      </c>
      <c r="BA28" s="13" t="str">
        <f t="shared" si="41"/>
        <v>-</v>
      </c>
      <c r="BB28" s="13" t="str">
        <f t="shared" si="42"/>
        <v>-</v>
      </c>
      <c r="BC28" s="13" t="str">
        <f t="shared" si="43"/>
        <v>-</v>
      </c>
      <c r="BD28" s="13" t="str">
        <f t="shared" si="44"/>
        <v>-</v>
      </c>
      <c r="BE28" s="13" t="str">
        <f t="shared" si="45"/>
        <v>-</v>
      </c>
      <c r="BF28" s="13" t="str">
        <f t="shared" si="46"/>
        <v>-</v>
      </c>
      <c r="BG28" s="13" t="str">
        <f t="shared" si="47"/>
        <v>-</v>
      </c>
      <c r="BH28" s="13" t="str">
        <f t="shared" si="48"/>
        <v>-</v>
      </c>
      <c r="BI28" s="13" t="str">
        <f t="shared" si="49"/>
        <v>-</v>
      </c>
      <c r="BJ28" s="13" t="str">
        <f t="shared" si="50"/>
        <v>-</v>
      </c>
      <c r="BK28" s="13" t="str">
        <f t="shared" si="51"/>
        <v>-</v>
      </c>
      <c r="BL28" s="13" t="str">
        <f t="shared" si="52"/>
        <v>-</v>
      </c>
      <c r="BM28" s="13" t="str">
        <f t="shared" si="53"/>
        <v>-</v>
      </c>
      <c r="BN28" s="13" t="str">
        <f t="shared" si="54"/>
        <v>-</v>
      </c>
      <c r="BO28" s="13" t="str">
        <f t="shared" si="55"/>
        <v>-</v>
      </c>
      <c r="BP28" s="13" t="str">
        <f t="shared" si="56"/>
        <v>-</v>
      </c>
      <c r="BQ28" s="13" t="str">
        <f t="shared" si="57"/>
        <v>-</v>
      </c>
      <c r="BR28" s="13" t="str">
        <f t="shared" si="58"/>
        <v>-</v>
      </c>
      <c r="BS28" s="13" t="str">
        <f t="shared" si="59"/>
        <v>-</v>
      </c>
      <c r="BT28" s="13" t="str">
        <f t="shared" si="60"/>
        <v/>
      </c>
      <c r="BU28" s="123" t="str">
        <f t="shared" si="66"/>
        <v/>
      </c>
      <c r="BV28" s="124"/>
      <c r="BW28" s="2"/>
      <c r="BX28" s="14" t="str">
        <f t="shared" si="67"/>
        <v/>
      </c>
      <c r="BY28" s="14" t="str">
        <f t="shared" si="67"/>
        <v/>
      </c>
      <c r="BZ28" s="14" t="str">
        <f t="shared" si="67"/>
        <v/>
      </c>
      <c r="CA28" s="14" t="str">
        <f t="shared" si="67"/>
        <v/>
      </c>
      <c r="CB28" s="14" t="str">
        <f t="shared" si="68"/>
        <v/>
      </c>
      <c r="CC28" s="14" t="str">
        <f t="shared" si="68"/>
        <v/>
      </c>
      <c r="CD28" s="14" t="str">
        <f t="shared" si="68"/>
        <v/>
      </c>
      <c r="CE28" s="14" t="str">
        <f t="shared" si="68"/>
        <v/>
      </c>
      <c r="CF28" s="14" t="str">
        <f t="shared" si="69"/>
        <v/>
      </c>
      <c r="CG28" s="14" t="str">
        <f t="shared" si="69"/>
        <v/>
      </c>
      <c r="CH28" s="14" t="str">
        <f t="shared" si="69"/>
        <v/>
      </c>
      <c r="CI28" s="14" t="str">
        <f t="shared" si="69"/>
        <v/>
      </c>
      <c r="CJ28" s="14" t="str">
        <f t="shared" si="70"/>
        <v/>
      </c>
      <c r="CK28" s="14" t="str">
        <f t="shared" si="70"/>
        <v/>
      </c>
      <c r="CL28" s="14" t="str">
        <f t="shared" si="70"/>
        <v/>
      </c>
      <c r="CM28" s="14" t="str">
        <f t="shared" si="70"/>
        <v/>
      </c>
      <c r="CN28" s="14" t="str">
        <f t="shared" si="71"/>
        <v/>
      </c>
      <c r="CO28" s="14" t="str">
        <f t="shared" si="71"/>
        <v/>
      </c>
      <c r="CP28" s="14" t="str">
        <f t="shared" si="71"/>
        <v/>
      </c>
      <c r="CQ28" s="14" t="str">
        <f t="shared" si="71"/>
        <v/>
      </c>
      <c r="CR28" s="14" t="str">
        <f t="shared" si="72"/>
        <v/>
      </c>
      <c r="CS28" s="14" t="str">
        <f t="shared" si="72"/>
        <v/>
      </c>
      <c r="CT28" s="14" t="str">
        <f t="shared" si="72"/>
        <v/>
      </c>
      <c r="CU28" s="14" t="str">
        <f t="shared" si="72"/>
        <v/>
      </c>
      <c r="CV28" s="14" t="str">
        <f t="shared" si="73"/>
        <v/>
      </c>
      <c r="CW28" s="14" t="str">
        <f t="shared" si="73"/>
        <v/>
      </c>
      <c r="CX28" s="14" t="str">
        <f t="shared" si="73"/>
        <v/>
      </c>
      <c r="CY28" s="14" t="str">
        <f t="shared" si="73"/>
        <v/>
      </c>
      <c r="CZ28" s="14" t="str">
        <f t="shared" si="74"/>
        <v/>
      </c>
      <c r="DA28" s="14" t="str">
        <f t="shared" si="74"/>
        <v/>
      </c>
      <c r="DB28" s="14" t="str">
        <f t="shared" si="74"/>
        <v/>
      </c>
      <c r="DC28" s="14" t="str">
        <f t="shared" si="74"/>
        <v/>
      </c>
      <c r="DD28" s="14" t="str">
        <f t="shared" si="75"/>
        <v/>
      </c>
      <c r="DE28" s="14" t="str">
        <f t="shared" si="61"/>
        <v/>
      </c>
      <c r="DF28" s="14" t="str">
        <f t="shared" si="61"/>
        <v/>
      </c>
      <c r="DG28" s="14" t="str">
        <f t="shared" si="61"/>
        <v/>
      </c>
      <c r="DH28" s="14" t="str">
        <f t="shared" si="76"/>
        <v/>
      </c>
      <c r="DI28" s="14" t="str">
        <f t="shared" si="76"/>
        <v/>
      </c>
      <c r="DJ28" s="14" t="str">
        <f t="shared" si="76"/>
        <v/>
      </c>
      <c r="DK28" s="14" t="str">
        <f t="shared" si="76"/>
        <v/>
      </c>
      <c r="DL28" s="14" t="str">
        <f t="shared" si="77"/>
        <v/>
      </c>
      <c r="DM28" s="14" t="str">
        <f t="shared" si="77"/>
        <v/>
      </c>
      <c r="DN28" s="14" t="str">
        <f t="shared" si="77"/>
        <v/>
      </c>
      <c r="DO28" s="14" t="str">
        <f t="shared" si="77"/>
        <v/>
      </c>
      <c r="DP28" s="14" t="str">
        <f t="shared" si="78"/>
        <v/>
      </c>
      <c r="DQ28" s="14" t="str">
        <f t="shared" si="78"/>
        <v/>
      </c>
      <c r="DR28" s="14" t="str">
        <f t="shared" si="78"/>
        <v/>
      </c>
      <c r="DS28" s="14" t="str">
        <f t="shared" si="78"/>
        <v/>
      </c>
      <c r="DT28" s="14" t="str">
        <f t="shared" si="79"/>
        <v/>
      </c>
      <c r="DU28" s="14" t="str">
        <f t="shared" si="79"/>
        <v/>
      </c>
      <c r="DV28" s="14" t="str">
        <f t="shared" si="79"/>
        <v/>
      </c>
      <c r="DW28" s="14" t="str">
        <f t="shared" si="79"/>
        <v/>
      </c>
      <c r="DX28" s="14" t="str">
        <f t="shared" si="80"/>
        <v/>
      </c>
      <c r="DY28" s="14" t="str">
        <f t="shared" si="62"/>
        <v/>
      </c>
      <c r="DZ28" s="14" t="str">
        <f t="shared" si="62"/>
        <v/>
      </c>
      <c r="EA28" s="14" t="str">
        <f t="shared" si="62"/>
        <v/>
      </c>
      <c r="EB28" s="14" t="str">
        <f t="shared" si="81"/>
        <v/>
      </c>
      <c r="EC28" s="14" t="str">
        <f t="shared" si="81"/>
        <v/>
      </c>
      <c r="ED28" s="14" t="str">
        <f t="shared" si="81"/>
        <v/>
      </c>
      <c r="EE28" s="14" t="str">
        <f t="shared" si="81"/>
        <v/>
      </c>
      <c r="EF28" s="14" t="str">
        <f t="shared" si="82"/>
        <v/>
      </c>
      <c r="EG28" s="14" t="str">
        <f t="shared" si="82"/>
        <v/>
      </c>
      <c r="EH28" s="14" t="str">
        <f t="shared" si="82"/>
        <v/>
      </c>
      <c r="EI28" s="14" t="str">
        <f t="shared" si="82"/>
        <v/>
      </c>
      <c r="EJ28" s="14" t="str">
        <f t="shared" si="83"/>
        <v/>
      </c>
      <c r="EK28" s="14" t="str">
        <f t="shared" si="63"/>
        <v/>
      </c>
      <c r="EL28" s="14" t="str">
        <f t="shared" si="63"/>
        <v/>
      </c>
      <c r="EM28" s="14" t="str">
        <f t="shared" si="63"/>
        <v/>
      </c>
      <c r="EN28" s="14" t="str">
        <f t="shared" si="84"/>
        <v/>
      </c>
      <c r="EO28" s="14" t="str">
        <f t="shared" si="64"/>
        <v/>
      </c>
      <c r="EP28" s="14" t="str">
        <f t="shared" si="64"/>
        <v/>
      </c>
      <c r="EQ28" s="14" t="str">
        <f t="shared" si="64"/>
        <v/>
      </c>
      <c r="ER28" s="14" t="str">
        <f t="shared" si="85"/>
        <v/>
      </c>
      <c r="ES28" s="14" t="str">
        <f t="shared" si="65"/>
        <v/>
      </c>
      <c r="ET28" s="14" t="str">
        <f t="shared" si="65"/>
        <v/>
      </c>
      <c r="EU28" s="14" t="str">
        <f t="shared" si="65"/>
        <v/>
      </c>
      <c r="EV28" s="14"/>
      <c r="EW28" s="14"/>
      <c r="EX28" s="14"/>
      <c r="EY28" s="14"/>
      <c r="EZ28" s="14"/>
      <c r="FA28" s="14"/>
      <c r="FB28" s="14"/>
      <c r="FC28" s="14"/>
      <c r="FD28" s="14" t="e">
        <f>IF(FD$16=#REF!,1,"")</f>
        <v>#REF!</v>
      </c>
      <c r="FE28" s="14" t="e">
        <f>IF(FE$16=#REF!,1,"")</f>
        <v>#REF!</v>
      </c>
      <c r="FF28" s="14" t="e">
        <f>IF(FF$16=#REF!,1,"")</f>
        <v>#REF!</v>
      </c>
      <c r="FG28" s="14" t="e">
        <f>IF(FG$16=#REF!,1,"")</f>
        <v>#REF!</v>
      </c>
      <c r="FH28" s="15" t="str">
        <f t="shared" si="86"/>
        <v/>
      </c>
      <c r="FI28" s="15" t="str">
        <f t="shared" si="87"/>
        <v/>
      </c>
      <c r="FJ28" s="15" t="str">
        <f t="shared" si="88"/>
        <v/>
      </c>
      <c r="FK28" s="15" t="str">
        <f t="shared" si="89"/>
        <v/>
      </c>
    </row>
    <row r="29" spans="1:167">
      <c r="A29" s="25" t="str">
        <f>IF('INGRESO DATOS'!$Z$3="","",'INGRESO DATOS'!$Z$3)</f>
        <v>---SELECCIONAR---</v>
      </c>
      <c r="B29" s="25" t="str">
        <f>IF('INGRESO DATOS'!$Z$7="","",'INGRESO DATOS'!$Z$7)</f>
        <v>---SELECCIONAR---</v>
      </c>
      <c r="C29" s="25" t="str">
        <f>IF('INGRESO DATOS'!$C$3="","",'INGRESO DATOS'!$C$3)</f>
        <v>---SELECCIONAR---</v>
      </c>
      <c r="D29" s="26" t="str">
        <f>IF(E29="-","",IF('INGRESO DATOS'!$C$5="","",'INGRESO DATOS'!$C$5))</f>
        <v/>
      </c>
      <c r="E29" s="26" t="str">
        <f>IF('INGRESO DATOS'!B31="","-",'INGRESO DATOS'!B31)</f>
        <v>-</v>
      </c>
      <c r="F29" s="25" t="str">
        <f>IF(E29="-","",IF('INGRESO DATOS'!$C$11="","",'INGRESO DATOS'!$C$11))</f>
        <v/>
      </c>
      <c r="G29" s="25" t="str">
        <f>IF('INGRESO DATOS'!C31="A","A",IF('INGRESO DATOS'!C31="B","B",IF('INGRESO DATOS'!C31="C","C",IF('INGRESO DATOS'!C31="D","D",IF('INGRESO DATOS'!C31="","-",'INGRESO DATOS'!C31)))))</f>
        <v>-</v>
      </c>
      <c r="H29" s="25" t="str">
        <f>IF('INGRESO DATOS'!D31="A","A",IF('INGRESO DATOS'!D31="B","B",IF('INGRESO DATOS'!D31="C","C",IF('INGRESO DATOS'!D31="D","D",IF('INGRESO DATOS'!D31="","-",'INGRESO DATOS'!D31)))))</f>
        <v>-</v>
      </c>
      <c r="I29" s="25" t="str">
        <f>IF('INGRESO DATOS'!E31="A","A",IF('INGRESO DATOS'!E31="B","B",IF('INGRESO DATOS'!E31="C","C",IF('INGRESO DATOS'!E31="D","D",IF('INGRESO DATOS'!E31="","-",'INGRESO DATOS'!E31)))))</f>
        <v>-</v>
      </c>
      <c r="J29" s="25" t="str">
        <f>IF('INGRESO DATOS'!F31="A","A",IF('INGRESO DATOS'!F31="B","B",IF('INGRESO DATOS'!F31="C","C",IF('INGRESO DATOS'!F31="D","D",IF('INGRESO DATOS'!F31="","-",'INGRESO DATOS'!F31)))))</f>
        <v>-</v>
      </c>
      <c r="K29" s="25" t="str">
        <f>IF('INGRESO DATOS'!G31="A","A",IF('INGRESO DATOS'!G31="B","B",IF('INGRESO DATOS'!G31="C","C",IF('INGRESO DATOS'!G31="D","D",IF('INGRESO DATOS'!G31="","-",'INGRESO DATOS'!G31)))))</f>
        <v>-</v>
      </c>
      <c r="L29" s="25" t="str">
        <f>IF('INGRESO DATOS'!H31="A","A",IF('INGRESO DATOS'!H31="B","B",IF('INGRESO DATOS'!H31="C","C",IF('INGRESO DATOS'!H31="D","D",IF('INGRESO DATOS'!H31="","-",'INGRESO DATOS'!H31)))))</f>
        <v>-</v>
      </c>
      <c r="M29" s="25" t="str">
        <f>IF('INGRESO DATOS'!I31="A","A",IF('INGRESO DATOS'!I31="B","B",IF('INGRESO DATOS'!I31="C","C",IF('INGRESO DATOS'!I31="D","D",IF('INGRESO DATOS'!I31="","-",'INGRESO DATOS'!I31)))))</f>
        <v>-</v>
      </c>
      <c r="N29" s="25" t="str">
        <f>IF('INGRESO DATOS'!J31="A","A",IF('INGRESO DATOS'!J31="B","B",IF('INGRESO DATOS'!J31="C","C",IF('INGRESO DATOS'!J31="D","D",IF('INGRESO DATOS'!J31="","-",'INGRESO DATOS'!J31)))))</f>
        <v>-</v>
      </c>
      <c r="O29" s="25" t="str">
        <f>IF('INGRESO DATOS'!K31="A","A",IF('INGRESO DATOS'!K31="B","B",IF('INGRESO DATOS'!K31="C","C",IF('INGRESO DATOS'!K31="D","D",IF('INGRESO DATOS'!K31="","-",'INGRESO DATOS'!K31)))))</f>
        <v>-</v>
      </c>
      <c r="P29" s="25" t="str">
        <f>IF('INGRESO DATOS'!L31="A","A",IF('INGRESO DATOS'!L31="B","B",IF('INGRESO DATOS'!L31="C","C",IF('INGRESO DATOS'!L31="D","D",IF('INGRESO DATOS'!L31="","-",'INGRESO DATOS'!L31)))))</f>
        <v>-</v>
      </c>
      <c r="Q29" s="25" t="str">
        <f>IF('INGRESO DATOS'!M31="A","A",IF('INGRESO DATOS'!M31="B","B",IF('INGRESO DATOS'!M31="C","C",IF('INGRESO DATOS'!M31="D","D",IF('INGRESO DATOS'!M31="","-",'INGRESO DATOS'!M31)))))</f>
        <v>-</v>
      </c>
      <c r="R29" s="25" t="str">
        <f>IF('INGRESO DATOS'!N31="A","A",IF('INGRESO DATOS'!N31="B","B",IF('INGRESO DATOS'!N31="C","C",IF('INGRESO DATOS'!N31="D","D",IF('INGRESO DATOS'!N31="","-",'INGRESO DATOS'!N31)))))</f>
        <v>-</v>
      </c>
      <c r="S29" s="25" t="str">
        <f>IF('INGRESO DATOS'!O31="A","A",IF('INGRESO DATOS'!O31="B","B",IF('INGRESO DATOS'!O31="C","C",IF('INGRESO DATOS'!O31="D","D",IF('INGRESO DATOS'!O31="","-",'INGRESO DATOS'!O31)))))</f>
        <v>-</v>
      </c>
      <c r="T29" s="25" t="str">
        <f>IF('INGRESO DATOS'!P31="A","A",IF('INGRESO DATOS'!P31="B","B",IF('INGRESO DATOS'!P31="C","C",IF('INGRESO DATOS'!P31="D","D",IF('INGRESO DATOS'!P31="","-",'INGRESO DATOS'!P31)))))</f>
        <v>-</v>
      </c>
      <c r="U29" s="25" t="str">
        <f>IF('INGRESO DATOS'!Q31="A","A",IF('INGRESO DATOS'!Q31="B","B",IF('INGRESO DATOS'!Q31="C","C",IF('INGRESO DATOS'!Q31="D","D",IF('INGRESO DATOS'!Q31="","-",'INGRESO DATOS'!Q31)))))</f>
        <v>-</v>
      </c>
      <c r="V29" s="25" t="str">
        <f>IF('INGRESO DATOS'!R31="A","A",IF('INGRESO DATOS'!R31="B","B",IF('INGRESO DATOS'!R31="C","C",IF('INGRESO DATOS'!R31="D","D",IF('INGRESO DATOS'!R31="","-",'INGRESO DATOS'!R31)))))</f>
        <v>-</v>
      </c>
      <c r="W29" s="25" t="str">
        <f>IF('INGRESO DATOS'!S31="A","A",IF('INGRESO DATOS'!S31="B","B",IF('INGRESO DATOS'!S31="C","C",IF('INGRESO DATOS'!S31="D","D",IF('INGRESO DATOS'!S31="","-",'INGRESO DATOS'!S31)))))</f>
        <v>-</v>
      </c>
      <c r="X29" s="25" t="str">
        <f>IF('INGRESO DATOS'!T31="A","A",IF('INGRESO DATOS'!T31="B","B",IF('INGRESO DATOS'!T31="C","C",IF('INGRESO DATOS'!T31="D","D",IF('INGRESO DATOS'!T31="","-",'INGRESO DATOS'!T31)))))</f>
        <v>-</v>
      </c>
      <c r="Y29" s="25" t="str">
        <f>IF('INGRESO DATOS'!U31="A","A",IF('INGRESO DATOS'!U31="B","B",IF('INGRESO DATOS'!U31="C","C",IF('INGRESO DATOS'!U31="D","D",IF('INGRESO DATOS'!U31="","-",'INGRESO DATOS'!U31)))))</f>
        <v>-</v>
      </c>
      <c r="Z29" s="25" t="str">
        <f>IF('INGRESO DATOS'!V31="A","A",IF('INGRESO DATOS'!V31="B","B",IF('INGRESO DATOS'!V31="C","C",IF('INGRESO DATOS'!V31="D","D",IF('INGRESO DATOS'!V31="","-",'INGRESO DATOS'!V31)))))</f>
        <v>-</v>
      </c>
      <c r="AA29" s="25" t="str">
        <f>IF('INGRESO DATOS'!W31="A","A",IF('INGRESO DATOS'!W31="B","B",IF('INGRESO DATOS'!W31="C","C",IF('INGRESO DATOS'!W31="D","D",IF('INGRESO DATOS'!W31="","-",'INGRESO DATOS'!W31)))))</f>
        <v>-</v>
      </c>
      <c r="AB29" s="18"/>
      <c r="AC29" s="16">
        <f t="shared" si="18"/>
        <v>0</v>
      </c>
      <c r="AD29" s="16">
        <f t="shared" si="19"/>
        <v>0</v>
      </c>
      <c r="AE29" s="16">
        <f t="shared" si="20"/>
        <v>0</v>
      </c>
      <c r="AF29" s="16">
        <f t="shared" si="21"/>
        <v>0</v>
      </c>
      <c r="AG29" s="16">
        <f t="shared" si="22"/>
        <v>0</v>
      </c>
      <c r="AH29" s="16">
        <f t="shared" si="23"/>
        <v>0</v>
      </c>
      <c r="AI29" s="16">
        <f t="shared" si="24"/>
        <v>0</v>
      </c>
      <c r="AJ29" s="16">
        <f t="shared" si="25"/>
        <v>0</v>
      </c>
      <c r="AK29" s="16">
        <f t="shared" si="26"/>
        <v>0</v>
      </c>
      <c r="AL29" s="16">
        <f t="shared" si="27"/>
        <v>0</v>
      </c>
      <c r="AM29" s="16">
        <f t="shared" si="28"/>
        <v>0</v>
      </c>
      <c r="AN29" s="16">
        <f t="shared" si="29"/>
        <v>0</v>
      </c>
      <c r="AO29" s="16">
        <f t="shared" si="30"/>
        <v>0</v>
      </c>
      <c r="AP29" s="16">
        <f t="shared" si="31"/>
        <v>0</v>
      </c>
      <c r="AQ29" s="16">
        <f t="shared" si="32"/>
        <v>0</v>
      </c>
      <c r="AR29" s="16">
        <f t="shared" si="33"/>
        <v>0</v>
      </c>
      <c r="AS29" s="16">
        <f t="shared" si="34"/>
        <v>0</v>
      </c>
      <c r="AT29" s="16">
        <f t="shared" si="35"/>
        <v>0</v>
      </c>
      <c r="AU29" s="16">
        <f t="shared" si="36"/>
        <v>0</v>
      </c>
      <c r="AV29" s="16">
        <f t="shared" si="37"/>
        <v>0</v>
      </c>
      <c r="AW29" s="16">
        <f t="shared" si="38"/>
        <v>0</v>
      </c>
      <c r="AX29" s="18"/>
      <c r="AY29" s="13" t="str">
        <f t="shared" si="39"/>
        <v>-</v>
      </c>
      <c r="AZ29" s="13" t="str">
        <f t="shared" si="40"/>
        <v>-</v>
      </c>
      <c r="BA29" s="13" t="str">
        <f t="shared" si="41"/>
        <v>-</v>
      </c>
      <c r="BB29" s="13" t="str">
        <f t="shared" si="42"/>
        <v>-</v>
      </c>
      <c r="BC29" s="13" t="str">
        <f t="shared" si="43"/>
        <v>-</v>
      </c>
      <c r="BD29" s="13" t="str">
        <f t="shared" si="44"/>
        <v>-</v>
      </c>
      <c r="BE29" s="13" t="str">
        <f t="shared" si="45"/>
        <v>-</v>
      </c>
      <c r="BF29" s="13" t="str">
        <f t="shared" si="46"/>
        <v>-</v>
      </c>
      <c r="BG29" s="13" t="str">
        <f t="shared" si="47"/>
        <v>-</v>
      </c>
      <c r="BH29" s="13" t="str">
        <f t="shared" si="48"/>
        <v>-</v>
      </c>
      <c r="BI29" s="13" t="str">
        <f t="shared" si="49"/>
        <v>-</v>
      </c>
      <c r="BJ29" s="13" t="str">
        <f t="shared" si="50"/>
        <v>-</v>
      </c>
      <c r="BK29" s="13" t="str">
        <f t="shared" si="51"/>
        <v>-</v>
      </c>
      <c r="BL29" s="13" t="str">
        <f t="shared" si="52"/>
        <v>-</v>
      </c>
      <c r="BM29" s="13" t="str">
        <f t="shared" si="53"/>
        <v>-</v>
      </c>
      <c r="BN29" s="13" t="str">
        <f t="shared" si="54"/>
        <v>-</v>
      </c>
      <c r="BO29" s="13" t="str">
        <f t="shared" si="55"/>
        <v>-</v>
      </c>
      <c r="BP29" s="13" t="str">
        <f t="shared" si="56"/>
        <v>-</v>
      </c>
      <c r="BQ29" s="13" t="str">
        <f t="shared" si="57"/>
        <v>-</v>
      </c>
      <c r="BR29" s="13" t="str">
        <f t="shared" si="58"/>
        <v>-</v>
      </c>
      <c r="BS29" s="13" t="str">
        <f t="shared" si="59"/>
        <v>-</v>
      </c>
      <c r="BT29" s="13" t="str">
        <f t="shared" si="60"/>
        <v/>
      </c>
      <c r="BU29" s="123" t="str">
        <f t="shared" si="66"/>
        <v/>
      </c>
      <c r="BV29" s="124"/>
      <c r="BW29" s="2"/>
      <c r="BX29" s="14" t="str">
        <f t="shared" si="67"/>
        <v/>
      </c>
      <c r="BY29" s="14" t="str">
        <f t="shared" si="67"/>
        <v/>
      </c>
      <c r="BZ29" s="14" t="str">
        <f t="shared" si="67"/>
        <v/>
      </c>
      <c r="CA29" s="14" t="str">
        <f t="shared" si="67"/>
        <v/>
      </c>
      <c r="CB29" s="14" t="str">
        <f t="shared" si="68"/>
        <v/>
      </c>
      <c r="CC29" s="14" t="str">
        <f t="shared" si="68"/>
        <v/>
      </c>
      <c r="CD29" s="14" t="str">
        <f t="shared" si="68"/>
        <v/>
      </c>
      <c r="CE29" s="14" t="str">
        <f t="shared" si="68"/>
        <v/>
      </c>
      <c r="CF29" s="14" t="str">
        <f t="shared" si="69"/>
        <v/>
      </c>
      <c r="CG29" s="14" t="str">
        <f t="shared" si="69"/>
        <v/>
      </c>
      <c r="CH29" s="14" t="str">
        <f t="shared" si="69"/>
        <v/>
      </c>
      <c r="CI29" s="14" t="str">
        <f t="shared" si="69"/>
        <v/>
      </c>
      <c r="CJ29" s="14" t="str">
        <f t="shared" si="70"/>
        <v/>
      </c>
      <c r="CK29" s="14" t="str">
        <f t="shared" si="70"/>
        <v/>
      </c>
      <c r="CL29" s="14" t="str">
        <f t="shared" si="70"/>
        <v/>
      </c>
      <c r="CM29" s="14" t="str">
        <f t="shared" si="70"/>
        <v/>
      </c>
      <c r="CN29" s="14" t="str">
        <f t="shared" si="71"/>
        <v/>
      </c>
      <c r="CO29" s="14" t="str">
        <f t="shared" si="71"/>
        <v/>
      </c>
      <c r="CP29" s="14" t="str">
        <f t="shared" si="71"/>
        <v/>
      </c>
      <c r="CQ29" s="14" t="str">
        <f t="shared" si="71"/>
        <v/>
      </c>
      <c r="CR29" s="14" t="str">
        <f t="shared" si="72"/>
        <v/>
      </c>
      <c r="CS29" s="14" t="str">
        <f t="shared" si="72"/>
        <v/>
      </c>
      <c r="CT29" s="14" t="str">
        <f t="shared" si="72"/>
        <v/>
      </c>
      <c r="CU29" s="14" t="str">
        <f t="shared" si="72"/>
        <v/>
      </c>
      <c r="CV29" s="14" t="str">
        <f t="shared" si="73"/>
        <v/>
      </c>
      <c r="CW29" s="14" t="str">
        <f t="shared" si="73"/>
        <v/>
      </c>
      <c r="CX29" s="14" t="str">
        <f t="shared" si="73"/>
        <v/>
      </c>
      <c r="CY29" s="14" t="str">
        <f t="shared" si="73"/>
        <v/>
      </c>
      <c r="CZ29" s="14" t="str">
        <f t="shared" si="74"/>
        <v/>
      </c>
      <c r="DA29" s="14" t="str">
        <f t="shared" si="74"/>
        <v/>
      </c>
      <c r="DB29" s="14" t="str">
        <f t="shared" si="74"/>
        <v/>
      </c>
      <c r="DC29" s="14" t="str">
        <f t="shared" si="74"/>
        <v/>
      </c>
      <c r="DD29" s="14" t="str">
        <f t="shared" si="75"/>
        <v/>
      </c>
      <c r="DE29" s="14" t="str">
        <f t="shared" si="61"/>
        <v/>
      </c>
      <c r="DF29" s="14" t="str">
        <f t="shared" si="61"/>
        <v/>
      </c>
      <c r="DG29" s="14" t="str">
        <f t="shared" si="61"/>
        <v/>
      </c>
      <c r="DH29" s="14" t="str">
        <f t="shared" si="76"/>
        <v/>
      </c>
      <c r="DI29" s="14" t="str">
        <f t="shared" si="76"/>
        <v/>
      </c>
      <c r="DJ29" s="14" t="str">
        <f t="shared" si="76"/>
        <v/>
      </c>
      <c r="DK29" s="14" t="str">
        <f t="shared" si="76"/>
        <v/>
      </c>
      <c r="DL29" s="14" t="str">
        <f t="shared" si="77"/>
        <v/>
      </c>
      <c r="DM29" s="14" t="str">
        <f t="shared" si="77"/>
        <v/>
      </c>
      <c r="DN29" s="14" t="str">
        <f t="shared" si="77"/>
        <v/>
      </c>
      <c r="DO29" s="14" t="str">
        <f t="shared" si="77"/>
        <v/>
      </c>
      <c r="DP29" s="14" t="str">
        <f t="shared" si="78"/>
        <v/>
      </c>
      <c r="DQ29" s="14" t="str">
        <f t="shared" si="78"/>
        <v/>
      </c>
      <c r="DR29" s="14" t="str">
        <f t="shared" si="78"/>
        <v/>
      </c>
      <c r="DS29" s="14" t="str">
        <f t="shared" si="78"/>
        <v/>
      </c>
      <c r="DT29" s="14" t="str">
        <f t="shared" si="79"/>
        <v/>
      </c>
      <c r="DU29" s="14" t="str">
        <f t="shared" si="79"/>
        <v/>
      </c>
      <c r="DV29" s="14" t="str">
        <f t="shared" si="79"/>
        <v/>
      </c>
      <c r="DW29" s="14" t="str">
        <f t="shared" si="79"/>
        <v/>
      </c>
      <c r="DX29" s="14" t="str">
        <f t="shared" si="80"/>
        <v/>
      </c>
      <c r="DY29" s="14" t="str">
        <f t="shared" si="62"/>
        <v/>
      </c>
      <c r="DZ29" s="14" t="str">
        <f t="shared" si="62"/>
        <v/>
      </c>
      <c r="EA29" s="14" t="str">
        <f t="shared" si="62"/>
        <v/>
      </c>
      <c r="EB29" s="14" t="str">
        <f t="shared" si="81"/>
        <v/>
      </c>
      <c r="EC29" s="14" t="str">
        <f t="shared" si="81"/>
        <v/>
      </c>
      <c r="ED29" s="14" t="str">
        <f t="shared" si="81"/>
        <v/>
      </c>
      <c r="EE29" s="14" t="str">
        <f t="shared" si="81"/>
        <v/>
      </c>
      <c r="EF29" s="14" t="str">
        <f t="shared" si="82"/>
        <v/>
      </c>
      <c r="EG29" s="14" t="str">
        <f t="shared" si="82"/>
        <v/>
      </c>
      <c r="EH29" s="14" t="str">
        <f t="shared" si="82"/>
        <v/>
      </c>
      <c r="EI29" s="14" t="str">
        <f t="shared" si="82"/>
        <v/>
      </c>
      <c r="EJ29" s="14" t="str">
        <f t="shared" si="83"/>
        <v/>
      </c>
      <c r="EK29" s="14" t="str">
        <f t="shared" si="63"/>
        <v/>
      </c>
      <c r="EL29" s="14" t="str">
        <f t="shared" si="63"/>
        <v/>
      </c>
      <c r="EM29" s="14" t="str">
        <f t="shared" si="63"/>
        <v/>
      </c>
      <c r="EN29" s="14" t="str">
        <f t="shared" si="84"/>
        <v/>
      </c>
      <c r="EO29" s="14" t="str">
        <f t="shared" si="64"/>
        <v/>
      </c>
      <c r="EP29" s="14" t="str">
        <f t="shared" si="64"/>
        <v/>
      </c>
      <c r="EQ29" s="14" t="str">
        <f t="shared" si="64"/>
        <v/>
      </c>
      <c r="ER29" s="14" t="str">
        <f t="shared" si="85"/>
        <v/>
      </c>
      <c r="ES29" s="14" t="str">
        <f t="shared" si="65"/>
        <v/>
      </c>
      <c r="ET29" s="14" t="str">
        <f t="shared" si="65"/>
        <v/>
      </c>
      <c r="EU29" s="14" t="str">
        <f t="shared" si="65"/>
        <v/>
      </c>
      <c r="EV29" s="14"/>
      <c r="EW29" s="14"/>
      <c r="EX29" s="14"/>
      <c r="EY29" s="14"/>
      <c r="EZ29" s="14"/>
      <c r="FA29" s="14"/>
      <c r="FB29" s="14"/>
      <c r="FC29" s="14"/>
      <c r="FD29" s="14" t="e">
        <f>IF(FD$16=#REF!,1,"")</f>
        <v>#REF!</v>
      </c>
      <c r="FE29" s="14" t="e">
        <f>IF(FE$16=#REF!,1,"")</f>
        <v>#REF!</v>
      </c>
      <c r="FF29" s="14" t="e">
        <f>IF(FF$16=#REF!,1,"")</f>
        <v>#REF!</v>
      </c>
      <c r="FG29" s="14" t="e">
        <f>IF(FG$16=#REF!,1,"")</f>
        <v>#REF!</v>
      </c>
      <c r="FH29" s="15" t="str">
        <f t="shared" si="86"/>
        <v/>
      </c>
      <c r="FI29" s="15" t="str">
        <f t="shared" si="87"/>
        <v/>
      </c>
      <c r="FJ29" s="15" t="str">
        <f t="shared" si="88"/>
        <v/>
      </c>
      <c r="FK29" s="15" t="str">
        <f t="shared" si="89"/>
        <v/>
      </c>
    </row>
    <row r="30" spans="1:167">
      <c r="A30" s="25" t="str">
        <f>IF('INGRESO DATOS'!$Z$3="","",'INGRESO DATOS'!$Z$3)</f>
        <v>---SELECCIONAR---</v>
      </c>
      <c r="B30" s="25" t="str">
        <f>IF('INGRESO DATOS'!$Z$7="","",'INGRESO DATOS'!$Z$7)</f>
        <v>---SELECCIONAR---</v>
      </c>
      <c r="C30" s="25" t="str">
        <f>IF('INGRESO DATOS'!$C$3="","",'INGRESO DATOS'!$C$3)</f>
        <v>---SELECCIONAR---</v>
      </c>
      <c r="D30" s="26" t="str">
        <f>IF(E30="-","",IF('INGRESO DATOS'!$C$5="","",'INGRESO DATOS'!$C$5))</f>
        <v/>
      </c>
      <c r="E30" s="26" t="str">
        <f>IF('INGRESO DATOS'!B32="","-",'INGRESO DATOS'!B32)</f>
        <v>-</v>
      </c>
      <c r="F30" s="25" t="str">
        <f>IF(E30="-","",IF('INGRESO DATOS'!$C$11="","",'INGRESO DATOS'!$C$11))</f>
        <v/>
      </c>
      <c r="G30" s="25" t="str">
        <f>IF('INGRESO DATOS'!C32="A","A",IF('INGRESO DATOS'!C32="B","B",IF('INGRESO DATOS'!C32="C","C",IF('INGRESO DATOS'!C32="D","D",IF('INGRESO DATOS'!C32="","-",'INGRESO DATOS'!C32)))))</f>
        <v>-</v>
      </c>
      <c r="H30" s="25" t="str">
        <f>IF('INGRESO DATOS'!D32="A","A",IF('INGRESO DATOS'!D32="B","B",IF('INGRESO DATOS'!D32="C","C",IF('INGRESO DATOS'!D32="D","D",IF('INGRESO DATOS'!D32="","-",'INGRESO DATOS'!D32)))))</f>
        <v>-</v>
      </c>
      <c r="I30" s="25" t="str">
        <f>IF('INGRESO DATOS'!E32="A","A",IF('INGRESO DATOS'!E32="B","B",IF('INGRESO DATOS'!E32="C","C",IF('INGRESO DATOS'!E32="D","D",IF('INGRESO DATOS'!E32="","-",'INGRESO DATOS'!E32)))))</f>
        <v>-</v>
      </c>
      <c r="J30" s="25" t="str">
        <f>IF('INGRESO DATOS'!F32="A","A",IF('INGRESO DATOS'!F32="B","B",IF('INGRESO DATOS'!F32="C","C",IF('INGRESO DATOS'!F32="D","D",IF('INGRESO DATOS'!F32="","-",'INGRESO DATOS'!F32)))))</f>
        <v>-</v>
      </c>
      <c r="K30" s="25" t="str">
        <f>IF('INGRESO DATOS'!G32="A","A",IF('INGRESO DATOS'!G32="B","B",IF('INGRESO DATOS'!G32="C","C",IF('INGRESO DATOS'!G32="D","D",IF('INGRESO DATOS'!G32="","-",'INGRESO DATOS'!G32)))))</f>
        <v>-</v>
      </c>
      <c r="L30" s="25" t="str">
        <f>IF('INGRESO DATOS'!H32="A","A",IF('INGRESO DATOS'!H32="B","B",IF('INGRESO DATOS'!H32="C","C",IF('INGRESO DATOS'!H32="D","D",IF('INGRESO DATOS'!H32="","-",'INGRESO DATOS'!H32)))))</f>
        <v>-</v>
      </c>
      <c r="M30" s="25" t="str">
        <f>IF('INGRESO DATOS'!I32="A","A",IF('INGRESO DATOS'!I32="B","B",IF('INGRESO DATOS'!I32="C","C",IF('INGRESO DATOS'!I32="D","D",IF('INGRESO DATOS'!I32="","-",'INGRESO DATOS'!I32)))))</f>
        <v>-</v>
      </c>
      <c r="N30" s="25" t="str">
        <f>IF('INGRESO DATOS'!J32="A","A",IF('INGRESO DATOS'!J32="B","B",IF('INGRESO DATOS'!J32="C","C",IF('INGRESO DATOS'!J32="D","D",IF('INGRESO DATOS'!J32="","-",'INGRESO DATOS'!J32)))))</f>
        <v>-</v>
      </c>
      <c r="O30" s="25" t="str">
        <f>IF('INGRESO DATOS'!K32="A","A",IF('INGRESO DATOS'!K32="B","B",IF('INGRESO DATOS'!K32="C","C",IF('INGRESO DATOS'!K32="D","D",IF('INGRESO DATOS'!K32="","-",'INGRESO DATOS'!K32)))))</f>
        <v>-</v>
      </c>
      <c r="P30" s="25" t="str">
        <f>IF('INGRESO DATOS'!L32="A","A",IF('INGRESO DATOS'!L32="B","B",IF('INGRESO DATOS'!L32="C","C",IF('INGRESO DATOS'!L32="D","D",IF('INGRESO DATOS'!L32="","-",'INGRESO DATOS'!L32)))))</f>
        <v>-</v>
      </c>
      <c r="Q30" s="25" t="str">
        <f>IF('INGRESO DATOS'!M32="A","A",IF('INGRESO DATOS'!M32="B","B",IF('INGRESO DATOS'!M32="C","C",IF('INGRESO DATOS'!M32="D","D",IF('INGRESO DATOS'!M32="","-",'INGRESO DATOS'!M32)))))</f>
        <v>-</v>
      </c>
      <c r="R30" s="25" t="str">
        <f>IF('INGRESO DATOS'!N32="A","A",IF('INGRESO DATOS'!N32="B","B",IF('INGRESO DATOS'!N32="C","C",IF('INGRESO DATOS'!N32="D","D",IF('INGRESO DATOS'!N32="","-",'INGRESO DATOS'!N32)))))</f>
        <v>-</v>
      </c>
      <c r="S30" s="25" t="str">
        <f>IF('INGRESO DATOS'!O32="A","A",IF('INGRESO DATOS'!O32="B","B",IF('INGRESO DATOS'!O32="C","C",IF('INGRESO DATOS'!O32="D","D",IF('INGRESO DATOS'!O32="","-",'INGRESO DATOS'!O32)))))</f>
        <v>-</v>
      </c>
      <c r="T30" s="25" t="str">
        <f>IF('INGRESO DATOS'!P32="A","A",IF('INGRESO DATOS'!P32="B","B",IF('INGRESO DATOS'!P32="C","C",IF('INGRESO DATOS'!P32="D","D",IF('INGRESO DATOS'!P32="","-",'INGRESO DATOS'!P32)))))</f>
        <v>-</v>
      </c>
      <c r="U30" s="25" t="str">
        <f>IF('INGRESO DATOS'!Q32="A","A",IF('INGRESO DATOS'!Q32="B","B",IF('INGRESO DATOS'!Q32="C","C",IF('INGRESO DATOS'!Q32="D","D",IF('INGRESO DATOS'!Q32="","-",'INGRESO DATOS'!Q32)))))</f>
        <v>-</v>
      </c>
      <c r="V30" s="25" t="str">
        <f>IF('INGRESO DATOS'!R32="A","A",IF('INGRESO DATOS'!R32="B","B",IF('INGRESO DATOS'!R32="C","C",IF('INGRESO DATOS'!R32="D","D",IF('INGRESO DATOS'!R32="","-",'INGRESO DATOS'!R32)))))</f>
        <v>-</v>
      </c>
      <c r="W30" s="25" t="str">
        <f>IF('INGRESO DATOS'!S32="A","A",IF('INGRESO DATOS'!S32="B","B",IF('INGRESO DATOS'!S32="C","C",IF('INGRESO DATOS'!S32="D","D",IF('INGRESO DATOS'!S32="","-",'INGRESO DATOS'!S32)))))</f>
        <v>-</v>
      </c>
      <c r="X30" s="25" t="str">
        <f>IF('INGRESO DATOS'!T32="A","A",IF('INGRESO DATOS'!T32="B","B",IF('INGRESO DATOS'!T32="C","C",IF('INGRESO DATOS'!T32="D","D",IF('INGRESO DATOS'!T32="","-",'INGRESO DATOS'!T32)))))</f>
        <v>-</v>
      </c>
      <c r="Y30" s="25" t="str">
        <f>IF('INGRESO DATOS'!U32="A","A",IF('INGRESO DATOS'!U32="B","B",IF('INGRESO DATOS'!U32="C","C",IF('INGRESO DATOS'!U32="D","D",IF('INGRESO DATOS'!U32="","-",'INGRESO DATOS'!U32)))))</f>
        <v>-</v>
      </c>
      <c r="Z30" s="25" t="str">
        <f>IF('INGRESO DATOS'!V32="A","A",IF('INGRESO DATOS'!V32="B","B",IF('INGRESO DATOS'!V32="C","C",IF('INGRESO DATOS'!V32="D","D",IF('INGRESO DATOS'!V32="","-",'INGRESO DATOS'!V32)))))</f>
        <v>-</v>
      </c>
      <c r="AA30" s="25" t="str">
        <f>IF('INGRESO DATOS'!W32="A","A",IF('INGRESO DATOS'!W32="B","B",IF('INGRESO DATOS'!W32="C","C",IF('INGRESO DATOS'!W32="D","D",IF('INGRESO DATOS'!W32="","-",'INGRESO DATOS'!W32)))))</f>
        <v>-</v>
      </c>
      <c r="AB30" s="18"/>
      <c r="AC30" s="16">
        <f t="shared" si="18"/>
        <v>0</v>
      </c>
      <c r="AD30" s="16">
        <f t="shared" si="19"/>
        <v>0</v>
      </c>
      <c r="AE30" s="16">
        <f t="shared" si="20"/>
        <v>0</v>
      </c>
      <c r="AF30" s="16">
        <f t="shared" si="21"/>
        <v>0</v>
      </c>
      <c r="AG30" s="16">
        <f t="shared" si="22"/>
        <v>0</v>
      </c>
      <c r="AH30" s="16">
        <f t="shared" si="23"/>
        <v>0</v>
      </c>
      <c r="AI30" s="16">
        <f t="shared" si="24"/>
        <v>0</v>
      </c>
      <c r="AJ30" s="16">
        <f t="shared" si="25"/>
        <v>0</v>
      </c>
      <c r="AK30" s="16">
        <f t="shared" si="26"/>
        <v>0</v>
      </c>
      <c r="AL30" s="16">
        <f t="shared" si="27"/>
        <v>0</v>
      </c>
      <c r="AM30" s="16">
        <f t="shared" si="28"/>
        <v>0</v>
      </c>
      <c r="AN30" s="16">
        <f t="shared" si="29"/>
        <v>0</v>
      </c>
      <c r="AO30" s="16">
        <f t="shared" si="30"/>
        <v>0</v>
      </c>
      <c r="AP30" s="16">
        <f t="shared" si="31"/>
        <v>0</v>
      </c>
      <c r="AQ30" s="16">
        <f t="shared" si="32"/>
        <v>0</v>
      </c>
      <c r="AR30" s="16">
        <f t="shared" si="33"/>
        <v>0</v>
      </c>
      <c r="AS30" s="16">
        <f t="shared" si="34"/>
        <v>0</v>
      </c>
      <c r="AT30" s="16">
        <f t="shared" si="35"/>
        <v>0</v>
      </c>
      <c r="AU30" s="16">
        <f t="shared" si="36"/>
        <v>0</v>
      </c>
      <c r="AV30" s="16">
        <f t="shared" si="37"/>
        <v>0</v>
      </c>
      <c r="AW30" s="16">
        <f t="shared" si="38"/>
        <v>0</v>
      </c>
      <c r="AX30" s="18"/>
      <c r="AY30" s="13" t="str">
        <f t="shared" si="39"/>
        <v>-</v>
      </c>
      <c r="AZ30" s="13" t="str">
        <f t="shared" si="40"/>
        <v>-</v>
      </c>
      <c r="BA30" s="13" t="str">
        <f t="shared" si="41"/>
        <v>-</v>
      </c>
      <c r="BB30" s="13" t="str">
        <f t="shared" si="42"/>
        <v>-</v>
      </c>
      <c r="BC30" s="13" t="str">
        <f t="shared" si="43"/>
        <v>-</v>
      </c>
      <c r="BD30" s="13" t="str">
        <f t="shared" si="44"/>
        <v>-</v>
      </c>
      <c r="BE30" s="13" t="str">
        <f t="shared" si="45"/>
        <v>-</v>
      </c>
      <c r="BF30" s="13" t="str">
        <f t="shared" si="46"/>
        <v>-</v>
      </c>
      <c r="BG30" s="13" t="str">
        <f t="shared" si="47"/>
        <v>-</v>
      </c>
      <c r="BH30" s="13" t="str">
        <f t="shared" si="48"/>
        <v>-</v>
      </c>
      <c r="BI30" s="13" t="str">
        <f t="shared" si="49"/>
        <v>-</v>
      </c>
      <c r="BJ30" s="13" t="str">
        <f t="shared" si="50"/>
        <v>-</v>
      </c>
      <c r="BK30" s="13" t="str">
        <f t="shared" si="51"/>
        <v>-</v>
      </c>
      <c r="BL30" s="13" t="str">
        <f t="shared" si="52"/>
        <v>-</v>
      </c>
      <c r="BM30" s="13" t="str">
        <f t="shared" si="53"/>
        <v>-</v>
      </c>
      <c r="BN30" s="13" t="str">
        <f t="shared" si="54"/>
        <v>-</v>
      </c>
      <c r="BO30" s="13" t="str">
        <f t="shared" si="55"/>
        <v>-</v>
      </c>
      <c r="BP30" s="13" t="str">
        <f t="shared" si="56"/>
        <v>-</v>
      </c>
      <c r="BQ30" s="13" t="str">
        <f t="shared" si="57"/>
        <v>-</v>
      </c>
      <c r="BR30" s="13" t="str">
        <f t="shared" si="58"/>
        <v>-</v>
      </c>
      <c r="BS30" s="13" t="str">
        <f t="shared" si="59"/>
        <v>-</v>
      </c>
      <c r="BT30" s="13" t="str">
        <f t="shared" si="60"/>
        <v/>
      </c>
      <c r="BU30" s="123" t="str">
        <f t="shared" si="66"/>
        <v/>
      </c>
      <c r="BV30" s="124"/>
      <c r="BW30" s="2"/>
      <c r="BX30" s="14" t="str">
        <f t="shared" si="67"/>
        <v/>
      </c>
      <c r="BY30" s="14" t="str">
        <f t="shared" si="67"/>
        <v/>
      </c>
      <c r="BZ30" s="14" t="str">
        <f t="shared" si="67"/>
        <v/>
      </c>
      <c r="CA30" s="14" t="str">
        <f t="shared" si="67"/>
        <v/>
      </c>
      <c r="CB30" s="14" t="str">
        <f t="shared" si="68"/>
        <v/>
      </c>
      <c r="CC30" s="14" t="str">
        <f t="shared" si="68"/>
        <v/>
      </c>
      <c r="CD30" s="14" t="str">
        <f t="shared" si="68"/>
        <v/>
      </c>
      <c r="CE30" s="14" t="str">
        <f t="shared" si="68"/>
        <v/>
      </c>
      <c r="CF30" s="14" t="str">
        <f t="shared" si="69"/>
        <v/>
      </c>
      <c r="CG30" s="14" t="str">
        <f t="shared" si="69"/>
        <v/>
      </c>
      <c r="CH30" s="14" t="str">
        <f t="shared" si="69"/>
        <v/>
      </c>
      <c r="CI30" s="14" t="str">
        <f t="shared" si="69"/>
        <v/>
      </c>
      <c r="CJ30" s="14" t="str">
        <f t="shared" si="70"/>
        <v/>
      </c>
      <c r="CK30" s="14" t="str">
        <f t="shared" si="70"/>
        <v/>
      </c>
      <c r="CL30" s="14" t="str">
        <f t="shared" si="70"/>
        <v/>
      </c>
      <c r="CM30" s="14" t="str">
        <f t="shared" si="70"/>
        <v/>
      </c>
      <c r="CN30" s="14" t="str">
        <f t="shared" si="71"/>
        <v/>
      </c>
      <c r="CO30" s="14" t="str">
        <f t="shared" si="71"/>
        <v/>
      </c>
      <c r="CP30" s="14" t="str">
        <f t="shared" si="71"/>
        <v/>
      </c>
      <c r="CQ30" s="14" t="str">
        <f t="shared" si="71"/>
        <v/>
      </c>
      <c r="CR30" s="14" t="str">
        <f t="shared" si="72"/>
        <v/>
      </c>
      <c r="CS30" s="14" t="str">
        <f t="shared" si="72"/>
        <v/>
      </c>
      <c r="CT30" s="14" t="str">
        <f t="shared" si="72"/>
        <v/>
      </c>
      <c r="CU30" s="14" t="str">
        <f t="shared" si="72"/>
        <v/>
      </c>
      <c r="CV30" s="14" t="str">
        <f t="shared" si="73"/>
        <v/>
      </c>
      <c r="CW30" s="14" t="str">
        <f t="shared" si="73"/>
        <v/>
      </c>
      <c r="CX30" s="14" t="str">
        <f t="shared" si="73"/>
        <v/>
      </c>
      <c r="CY30" s="14" t="str">
        <f t="shared" si="73"/>
        <v/>
      </c>
      <c r="CZ30" s="14" t="str">
        <f t="shared" si="74"/>
        <v/>
      </c>
      <c r="DA30" s="14" t="str">
        <f t="shared" si="74"/>
        <v/>
      </c>
      <c r="DB30" s="14" t="str">
        <f t="shared" si="74"/>
        <v/>
      </c>
      <c r="DC30" s="14" t="str">
        <f t="shared" si="74"/>
        <v/>
      </c>
      <c r="DD30" s="14" t="str">
        <f t="shared" si="75"/>
        <v/>
      </c>
      <c r="DE30" s="14" t="str">
        <f t="shared" si="61"/>
        <v/>
      </c>
      <c r="DF30" s="14" t="str">
        <f t="shared" si="61"/>
        <v/>
      </c>
      <c r="DG30" s="14" t="str">
        <f t="shared" si="61"/>
        <v/>
      </c>
      <c r="DH30" s="14" t="str">
        <f t="shared" si="76"/>
        <v/>
      </c>
      <c r="DI30" s="14" t="str">
        <f t="shared" si="76"/>
        <v/>
      </c>
      <c r="DJ30" s="14" t="str">
        <f t="shared" si="76"/>
        <v/>
      </c>
      <c r="DK30" s="14" t="str">
        <f t="shared" si="76"/>
        <v/>
      </c>
      <c r="DL30" s="14" t="str">
        <f t="shared" si="77"/>
        <v/>
      </c>
      <c r="DM30" s="14" t="str">
        <f t="shared" si="77"/>
        <v/>
      </c>
      <c r="DN30" s="14" t="str">
        <f t="shared" si="77"/>
        <v/>
      </c>
      <c r="DO30" s="14" t="str">
        <f t="shared" si="77"/>
        <v/>
      </c>
      <c r="DP30" s="14" t="str">
        <f t="shared" si="78"/>
        <v/>
      </c>
      <c r="DQ30" s="14" t="str">
        <f t="shared" si="78"/>
        <v/>
      </c>
      <c r="DR30" s="14" t="str">
        <f t="shared" si="78"/>
        <v/>
      </c>
      <c r="DS30" s="14" t="str">
        <f t="shared" si="78"/>
        <v/>
      </c>
      <c r="DT30" s="14" t="str">
        <f t="shared" si="79"/>
        <v/>
      </c>
      <c r="DU30" s="14" t="str">
        <f t="shared" si="79"/>
        <v/>
      </c>
      <c r="DV30" s="14" t="str">
        <f t="shared" si="79"/>
        <v/>
      </c>
      <c r="DW30" s="14" t="str">
        <f t="shared" si="79"/>
        <v/>
      </c>
      <c r="DX30" s="14" t="str">
        <f t="shared" si="80"/>
        <v/>
      </c>
      <c r="DY30" s="14" t="str">
        <f t="shared" si="62"/>
        <v/>
      </c>
      <c r="DZ30" s="14" t="str">
        <f t="shared" si="62"/>
        <v/>
      </c>
      <c r="EA30" s="14" t="str">
        <f t="shared" si="62"/>
        <v/>
      </c>
      <c r="EB30" s="14" t="str">
        <f t="shared" si="81"/>
        <v/>
      </c>
      <c r="EC30" s="14" t="str">
        <f t="shared" si="81"/>
        <v/>
      </c>
      <c r="ED30" s="14" t="str">
        <f t="shared" si="81"/>
        <v/>
      </c>
      <c r="EE30" s="14" t="str">
        <f t="shared" si="81"/>
        <v/>
      </c>
      <c r="EF30" s="14" t="str">
        <f t="shared" si="82"/>
        <v/>
      </c>
      <c r="EG30" s="14" t="str">
        <f t="shared" si="82"/>
        <v/>
      </c>
      <c r="EH30" s="14" t="str">
        <f t="shared" si="82"/>
        <v/>
      </c>
      <c r="EI30" s="14" t="str">
        <f t="shared" si="82"/>
        <v/>
      </c>
      <c r="EJ30" s="14" t="str">
        <f t="shared" si="83"/>
        <v/>
      </c>
      <c r="EK30" s="14" t="str">
        <f t="shared" si="63"/>
        <v/>
      </c>
      <c r="EL30" s="14" t="str">
        <f t="shared" si="63"/>
        <v/>
      </c>
      <c r="EM30" s="14" t="str">
        <f t="shared" si="63"/>
        <v/>
      </c>
      <c r="EN30" s="14" t="str">
        <f t="shared" si="84"/>
        <v/>
      </c>
      <c r="EO30" s="14" t="str">
        <f t="shared" si="64"/>
        <v/>
      </c>
      <c r="EP30" s="14" t="str">
        <f t="shared" si="64"/>
        <v/>
      </c>
      <c r="EQ30" s="14" t="str">
        <f t="shared" si="64"/>
        <v/>
      </c>
      <c r="ER30" s="14" t="str">
        <f t="shared" si="85"/>
        <v/>
      </c>
      <c r="ES30" s="14" t="str">
        <f t="shared" si="65"/>
        <v/>
      </c>
      <c r="ET30" s="14" t="str">
        <f t="shared" si="65"/>
        <v/>
      </c>
      <c r="EU30" s="14" t="str">
        <f t="shared" si="65"/>
        <v/>
      </c>
      <c r="EV30" s="14"/>
      <c r="EW30" s="14"/>
      <c r="EX30" s="14"/>
      <c r="EY30" s="14"/>
      <c r="EZ30" s="14"/>
      <c r="FA30" s="14"/>
      <c r="FB30" s="14"/>
      <c r="FC30" s="14"/>
      <c r="FD30" s="14" t="e">
        <f>IF(FD$16=#REF!,1,"")</f>
        <v>#REF!</v>
      </c>
      <c r="FE30" s="14" t="e">
        <f>IF(FE$16=#REF!,1,"")</f>
        <v>#REF!</v>
      </c>
      <c r="FF30" s="14" t="e">
        <f>IF(FF$16=#REF!,1,"")</f>
        <v>#REF!</v>
      </c>
      <c r="FG30" s="14" t="e">
        <f>IF(FG$16=#REF!,1,"")</f>
        <v>#REF!</v>
      </c>
      <c r="FH30" s="15" t="str">
        <f t="shared" si="86"/>
        <v/>
      </c>
      <c r="FI30" s="15" t="str">
        <f t="shared" si="87"/>
        <v/>
      </c>
      <c r="FJ30" s="15" t="str">
        <f t="shared" si="88"/>
        <v/>
      </c>
      <c r="FK30" s="15" t="str">
        <f t="shared" si="89"/>
        <v/>
      </c>
    </row>
    <row r="31" spans="1:167">
      <c r="A31" s="25" t="str">
        <f>IF('INGRESO DATOS'!$Z$3="","",'INGRESO DATOS'!$Z$3)</f>
        <v>---SELECCIONAR---</v>
      </c>
      <c r="B31" s="25" t="str">
        <f>IF('INGRESO DATOS'!$Z$7="","",'INGRESO DATOS'!$Z$7)</f>
        <v>---SELECCIONAR---</v>
      </c>
      <c r="C31" s="25" t="str">
        <f>IF('INGRESO DATOS'!$C$3="","",'INGRESO DATOS'!$C$3)</f>
        <v>---SELECCIONAR---</v>
      </c>
      <c r="D31" s="26" t="str">
        <f>IF(E31="-","",IF('INGRESO DATOS'!$C$5="","",'INGRESO DATOS'!$C$5))</f>
        <v/>
      </c>
      <c r="E31" s="26" t="str">
        <f>IF('INGRESO DATOS'!B33="","-",'INGRESO DATOS'!B33)</f>
        <v>-</v>
      </c>
      <c r="F31" s="25" t="str">
        <f>IF(E31="-","",IF('INGRESO DATOS'!$C$11="","",'INGRESO DATOS'!$C$11))</f>
        <v/>
      </c>
      <c r="G31" s="25" t="str">
        <f>IF('INGRESO DATOS'!C33="A","A",IF('INGRESO DATOS'!C33="B","B",IF('INGRESO DATOS'!C33="C","C",IF('INGRESO DATOS'!C33="D","D",IF('INGRESO DATOS'!C33="","-",'INGRESO DATOS'!C33)))))</f>
        <v>-</v>
      </c>
      <c r="H31" s="25" t="str">
        <f>IF('INGRESO DATOS'!D33="A","A",IF('INGRESO DATOS'!D33="B","B",IF('INGRESO DATOS'!D33="C","C",IF('INGRESO DATOS'!D33="D","D",IF('INGRESO DATOS'!D33="","-",'INGRESO DATOS'!D33)))))</f>
        <v>-</v>
      </c>
      <c r="I31" s="25" t="str">
        <f>IF('INGRESO DATOS'!E33="A","A",IF('INGRESO DATOS'!E33="B","B",IF('INGRESO DATOS'!E33="C","C",IF('INGRESO DATOS'!E33="D","D",IF('INGRESO DATOS'!E33="","-",'INGRESO DATOS'!E33)))))</f>
        <v>-</v>
      </c>
      <c r="J31" s="25" t="str">
        <f>IF('INGRESO DATOS'!F33="A","A",IF('INGRESO DATOS'!F33="B","B",IF('INGRESO DATOS'!F33="C","C",IF('INGRESO DATOS'!F33="D","D",IF('INGRESO DATOS'!F33="","-",'INGRESO DATOS'!F33)))))</f>
        <v>-</v>
      </c>
      <c r="K31" s="25" t="str">
        <f>IF('INGRESO DATOS'!G33="A","A",IF('INGRESO DATOS'!G33="B","B",IF('INGRESO DATOS'!G33="C","C",IF('INGRESO DATOS'!G33="D","D",IF('INGRESO DATOS'!G33="","-",'INGRESO DATOS'!G33)))))</f>
        <v>-</v>
      </c>
      <c r="L31" s="25" t="str">
        <f>IF('INGRESO DATOS'!H33="A","A",IF('INGRESO DATOS'!H33="B","B",IF('INGRESO DATOS'!H33="C","C",IF('INGRESO DATOS'!H33="D","D",IF('INGRESO DATOS'!H33="","-",'INGRESO DATOS'!H33)))))</f>
        <v>-</v>
      </c>
      <c r="M31" s="25" t="str">
        <f>IF('INGRESO DATOS'!I33="A","A",IF('INGRESO DATOS'!I33="B","B",IF('INGRESO DATOS'!I33="C","C",IF('INGRESO DATOS'!I33="D","D",IF('INGRESO DATOS'!I33="","-",'INGRESO DATOS'!I33)))))</f>
        <v>-</v>
      </c>
      <c r="N31" s="25" t="str">
        <f>IF('INGRESO DATOS'!J33="A","A",IF('INGRESO DATOS'!J33="B","B",IF('INGRESO DATOS'!J33="C","C",IF('INGRESO DATOS'!J33="D","D",IF('INGRESO DATOS'!J33="","-",'INGRESO DATOS'!J33)))))</f>
        <v>-</v>
      </c>
      <c r="O31" s="25" t="str">
        <f>IF('INGRESO DATOS'!K33="A","A",IF('INGRESO DATOS'!K33="B","B",IF('INGRESO DATOS'!K33="C","C",IF('INGRESO DATOS'!K33="D","D",IF('INGRESO DATOS'!K33="","-",'INGRESO DATOS'!K33)))))</f>
        <v>-</v>
      </c>
      <c r="P31" s="25" t="str">
        <f>IF('INGRESO DATOS'!L33="A","A",IF('INGRESO DATOS'!L33="B","B",IF('INGRESO DATOS'!L33="C","C",IF('INGRESO DATOS'!L33="D","D",IF('INGRESO DATOS'!L33="","-",'INGRESO DATOS'!L33)))))</f>
        <v>-</v>
      </c>
      <c r="Q31" s="25" t="str">
        <f>IF('INGRESO DATOS'!M33="A","A",IF('INGRESO DATOS'!M33="B","B",IF('INGRESO DATOS'!M33="C","C",IF('INGRESO DATOS'!M33="D","D",IF('INGRESO DATOS'!M33="","-",'INGRESO DATOS'!M33)))))</f>
        <v>-</v>
      </c>
      <c r="R31" s="25" t="str">
        <f>IF('INGRESO DATOS'!N33="A","A",IF('INGRESO DATOS'!N33="B","B",IF('INGRESO DATOS'!N33="C","C",IF('INGRESO DATOS'!N33="D","D",IF('INGRESO DATOS'!N33="","-",'INGRESO DATOS'!N33)))))</f>
        <v>-</v>
      </c>
      <c r="S31" s="25" t="str">
        <f>IF('INGRESO DATOS'!O33="A","A",IF('INGRESO DATOS'!O33="B","B",IF('INGRESO DATOS'!O33="C","C",IF('INGRESO DATOS'!O33="D","D",IF('INGRESO DATOS'!O33="","-",'INGRESO DATOS'!O33)))))</f>
        <v>-</v>
      </c>
      <c r="T31" s="25" t="str">
        <f>IF('INGRESO DATOS'!P33="A","A",IF('INGRESO DATOS'!P33="B","B",IF('INGRESO DATOS'!P33="C","C",IF('INGRESO DATOS'!P33="D","D",IF('INGRESO DATOS'!P33="","-",'INGRESO DATOS'!P33)))))</f>
        <v>-</v>
      </c>
      <c r="U31" s="25" t="str">
        <f>IF('INGRESO DATOS'!Q33="A","A",IF('INGRESO DATOS'!Q33="B","B",IF('INGRESO DATOS'!Q33="C","C",IF('INGRESO DATOS'!Q33="D","D",IF('INGRESO DATOS'!Q33="","-",'INGRESO DATOS'!Q33)))))</f>
        <v>-</v>
      </c>
      <c r="V31" s="25" t="str">
        <f>IF('INGRESO DATOS'!R33="A","A",IF('INGRESO DATOS'!R33="B","B",IF('INGRESO DATOS'!R33="C","C",IF('INGRESO DATOS'!R33="D","D",IF('INGRESO DATOS'!R33="","-",'INGRESO DATOS'!R33)))))</f>
        <v>-</v>
      </c>
      <c r="W31" s="25" t="str">
        <f>IF('INGRESO DATOS'!S33="A","A",IF('INGRESO DATOS'!S33="B","B",IF('INGRESO DATOS'!S33="C","C",IF('INGRESO DATOS'!S33="D","D",IF('INGRESO DATOS'!S33="","-",'INGRESO DATOS'!S33)))))</f>
        <v>-</v>
      </c>
      <c r="X31" s="25" t="str">
        <f>IF('INGRESO DATOS'!T33="A","A",IF('INGRESO DATOS'!T33="B","B",IF('INGRESO DATOS'!T33="C","C",IF('INGRESO DATOS'!T33="D","D",IF('INGRESO DATOS'!T33="","-",'INGRESO DATOS'!T33)))))</f>
        <v>-</v>
      </c>
      <c r="Y31" s="25" t="str">
        <f>IF('INGRESO DATOS'!U33="A","A",IF('INGRESO DATOS'!U33="B","B",IF('INGRESO DATOS'!U33="C","C",IF('INGRESO DATOS'!U33="D","D",IF('INGRESO DATOS'!U33="","-",'INGRESO DATOS'!U33)))))</f>
        <v>-</v>
      </c>
      <c r="Z31" s="25" t="str">
        <f>IF('INGRESO DATOS'!V33="A","A",IF('INGRESO DATOS'!V33="B","B",IF('INGRESO DATOS'!V33="C","C",IF('INGRESO DATOS'!V33="D","D",IF('INGRESO DATOS'!V33="","-",'INGRESO DATOS'!V33)))))</f>
        <v>-</v>
      </c>
      <c r="AA31" s="25" t="str">
        <f>IF('INGRESO DATOS'!W33="A","A",IF('INGRESO DATOS'!W33="B","B",IF('INGRESO DATOS'!W33="C","C",IF('INGRESO DATOS'!W33="D","D",IF('INGRESO DATOS'!W33="","-",'INGRESO DATOS'!W33)))))</f>
        <v>-</v>
      </c>
      <c r="AB31" s="18"/>
      <c r="AC31" s="16">
        <f t="shared" si="18"/>
        <v>0</v>
      </c>
      <c r="AD31" s="16">
        <f t="shared" si="19"/>
        <v>0</v>
      </c>
      <c r="AE31" s="16">
        <f t="shared" si="20"/>
        <v>0</v>
      </c>
      <c r="AF31" s="16">
        <f t="shared" si="21"/>
        <v>0</v>
      </c>
      <c r="AG31" s="16">
        <f t="shared" si="22"/>
        <v>0</v>
      </c>
      <c r="AH31" s="16">
        <f t="shared" si="23"/>
        <v>0</v>
      </c>
      <c r="AI31" s="16">
        <f t="shared" si="24"/>
        <v>0</v>
      </c>
      <c r="AJ31" s="16">
        <f t="shared" si="25"/>
        <v>0</v>
      </c>
      <c r="AK31" s="16">
        <f t="shared" si="26"/>
        <v>0</v>
      </c>
      <c r="AL31" s="16">
        <f t="shared" si="27"/>
        <v>0</v>
      </c>
      <c r="AM31" s="16">
        <f t="shared" si="28"/>
        <v>0</v>
      </c>
      <c r="AN31" s="16">
        <f t="shared" si="29"/>
        <v>0</v>
      </c>
      <c r="AO31" s="16">
        <f t="shared" si="30"/>
        <v>0</v>
      </c>
      <c r="AP31" s="16">
        <f t="shared" si="31"/>
        <v>0</v>
      </c>
      <c r="AQ31" s="16">
        <f t="shared" si="32"/>
        <v>0</v>
      </c>
      <c r="AR31" s="16">
        <f t="shared" si="33"/>
        <v>0</v>
      </c>
      <c r="AS31" s="16">
        <f t="shared" si="34"/>
        <v>0</v>
      </c>
      <c r="AT31" s="16">
        <f t="shared" si="35"/>
        <v>0</v>
      </c>
      <c r="AU31" s="16">
        <f t="shared" si="36"/>
        <v>0</v>
      </c>
      <c r="AV31" s="16">
        <f t="shared" si="37"/>
        <v>0</v>
      </c>
      <c r="AW31" s="16">
        <f t="shared" si="38"/>
        <v>0</v>
      </c>
      <c r="AX31" s="18"/>
      <c r="AY31" s="13" t="str">
        <f t="shared" si="39"/>
        <v>-</v>
      </c>
      <c r="AZ31" s="13" t="str">
        <f t="shared" si="40"/>
        <v>-</v>
      </c>
      <c r="BA31" s="13" t="str">
        <f t="shared" si="41"/>
        <v>-</v>
      </c>
      <c r="BB31" s="13" t="str">
        <f t="shared" si="42"/>
        <v>-</v>
      </c>
      <c r="BC31" s="13" t="str">
        <f t="shared" si="43"/>
        <v>-</v>
      </c>
      <c r="BD31" s="13" t="str">
        <f t="shared" si="44"/>
        <v>-</v>
      </c>
      <c r="BE31" s="13" t="str">
        <f t="shared" si="45"/>
        <v>-</v>
      </c>
      <c r="BF31" s="13" t="str">
        <f t="shared" si="46"/>
        <v>-</v>
      </c>
      <c r="BG31" s="13" t="str">
        <f t="shared" si="47"/>
        <v>-</v>
      </c>
      <c r="BH31" s="13" t="str">
        <f t="shared" si="48"/>
        <v>-</v>
      </c>
      <c r="BI31" s="13" t="str">
        <f t="shared" si="49"/>
        <v>-</v>
      </c>
      <c r="BJ31" s="13" t="str">
        <f t="shared" si="50"/>
        <v>-</v>
      </c>
      <c r="BK31" s="13" t="str">
        <f t="shared" si="51"/>
        <v>-</v>
      </c>
      <c r="BL31" s="13" t="str">
        <f t="shared" si="52"/>
        <v>-</v>
      </c>
      <c r="BM31" s="13" t="str">
        <f t="shared" si="53"/>
        <v>-</v>
      </c>
      <c r="BN31" s="13" t="str">
        <f t="shared" si="54"/>
        <v>-</v>
      </c>
      <c r="BO31" s="13" t="str">
        <f t="shared" si="55"/>
        <v>-</v>
      </c>
      <c r="BP31" s="13" t="str">
        <f t="shared" si="56"/>
        <v>-</v>
      </c>
      <c r="BQ31" s="13" t="str">
        <f t="shared" si="57"/>
        <v>-</v>
      </c>
      <c r="BR31" s="13" t="str">
        <f t="shared" si="58"/>
        <v>-</v>
      </c>
      <c r="BS31" s="13" t="str">
        <f t="shared" si="59"/>
        <v>-</v>
      </c>
      <c r="BT31" s="13" t="str">
        <f t="shared" si="60"/>
        <v/>
      </c>
      <c r="BU31" s="123" t="str">
        <f t="shared" si="66"/>
        <v/>
      </c>
      <c r="BV31" s="124"/>
      <c r="BW31" s="2"/>
      <c r="BX31" s="14" t="str">
        <f t="shared" si="67"/>
        <v/>
      </c>
      <c r="BY31" s="14" t="str">
        <f t="shared" si="67"/>
        <v/>
      </c>
      <c r="BZ31" s="14" t="str">
        <f t="shared" si="67"/>
        <v/>
      </c>
      <c r="CA31" s="14" t="str">
        <f t="shared" si="67"/>
        <v/>
      </c>
      <c r="CB31" s="14" t="str">
        <f t="shared" si="68"/>
        <v/>
      </c>
      <c r="CC31" s="14" t="str">
        <f t="shared" si="68"/>
        <v/>
      </c>
      <c r="CD31" s="14" t="str">
        <f t="shared" si="68"/>
        <v/>
      </c>
      <c r="CE31" s="14" t="str">
        <f t="shared" si="68"/>
        <v/>
      </c>
      <c r="CF31" s="14" t="str">
        <f t="shared" si="69"/>
        <v/>
      </c>
      <c r="CG31" s="14" t="str">
        <f t="shared" si="69"/>
        <v/>
      </c>
      <c r="CH31" s="14" t="str">
        <f t="shared" si="69"/>
        <v/>
      </c>
      <c r="CI31" s="14" t="str">
        <f t="shared" si="69"/>
        <v/>
      </c>
      <c r="CJ31" s="14" t="str">
        <f t="shared" si="70"/>
        <v/>
      </c>
      <c r="CK31" s="14" t="str">
        <f t="shared" si="70"/>
        <v/>
      </c>
      <c r="CL31" s="14" t="str">
        <f t="shared" si="70"/>
        <v/>
      </c>
      <c r="CM31" s="14" t="str">
        <f t="shared" si="70"/>
        <v/>
      </c>
      <c r="CN31" s="14" t="str">
        <f t="shared" si="71"/>
        <v/>
      </c>
      <c r="CO31" s="14" t="str">
        <f t="shared" si="71"/>
        <v/>
      </c>
      <c r="CP31" s="14" t="str">
        <f t="shared" si="71"/>
        <v/>
      </c>
      <c r="CQ31" s="14" t="str">
        <f t="shared" si="71"/>
        <v/>
      </c>
      <c r="CR31" s="14" t="str">
        <f t="shared" si="72"/>
        <v/>
      </c>
      <c r="CS31" s="14" t="str">
        <f t="shared" si="72"/>
        <v/>
      </c>
      <c r="CT31" s="14" t="str">
        <f t="shared" si="72"/>
        <v/>
      </c>
      <c r="CU31" s="14" t="str">
        <f t="shared" si="72"/>
        <v/>
      </c>
      <c r="CV31" s="14" t="str">
        <f t="shared" si="73"/>
        <v/>
      </c>
      <c r="CW31" s="14" t="str">
        <f t="shared" si="73"/>
        <v/>
      </c>
      <c r="CX31" s="14" t="str">
        <f t="shared" si="73"/>
        <v/>
      </c>
      <c r="CY31" s="14" t="str">
        <f t="shared" si="73"/>
        <v/>
      </c>
      <c r="CZ31" s="14" t="str">
        <f t="shared" si="74"/>
        <v/>
      </c>
      <c r="DA31" s="14" t="str">
        <f t="shared" si="74"/>
        <v/>
      </c>
      <c r="DB31" s="14" t="str">
        <f t="shared" si="74"/>
        <v/>
      </c>
      <c r="DC31" s="14" t="str">
        <f t="shared" si="74"/>
        <v/>
      </c>
      <c r="DD31" s="14" t="str">
        <f t="shared" si="75"/>
        <v/>
      </c>
      <c r="DE31" s="14" t="str">
        <f t="shared" si="61"/>
        <v/>
      </c>
      <c r="DF31" s="14" t="str">
        <f t="shared" si="61"/>
        <v/>
      </c>
      <c r="DG31" s="14" t="str">
        <f t="shared" si="61"/>
        <v/>
      </c>
      <c r="DH31" s="14" t="str">
        <f t="shared" si="76"/>
        <v/>
      </c>
      <c r="DI31" s="14" t="str">
        <f t="shared" si="76"/>
        <v/>
      </c>
      <c r="DJ31" s="14" t="str">
        <f t="shared" si="76"/>
        <v/>
      </c>
      <c r="DK31" s="14" t="str">
        <f t="shared" si="76"/>
        <v/>
      </c>
      <c r="DL31" s="14" t="str">
        <f t="shared" si="77"/>
        <v/>
      </c>
      <c r="DM31" s="14" t="str">
        <f t="shared" si="77"/>
        <v/>
      </c>
      <c r="DN31" s="14" t="str">
        <f t="shared" si="77"/>
        <v/>
      </c>
      <c r="DO31" s="14" t="str">
        <f t="shared" si="77"/>
        <v/>
      </c>
      <c r="DP31" s="14" t="str">
        <f t="shared" si="78"/>
        <v/>
      </c>
      <c r="DQ31" s="14" t="str">
        <f t="shared" si="78"/>
        <v/>
      </c>
      <c r="DR31" s="14" t="str">
        <f t="shared" si="78"/>
        <v/>
      </c>
      <c r="DS31" s="14" t="str">
        <f t="shared" si="78"/>
        <v/>
      </c>
      <c r="DT31" s="14" t="str">
        <f t="shared" si="79"/>
        <v/>
      </c>
      <c r="DU31" s="14" t="str">
        <f t="shared" si="79"/>
        <v/>
      </c>
      <c r="DV31" s="14" t="str">
        <f t="shared" si="79"/>
        <v/>
      </c>
      <c r="DW31" s="14" t="str">
        <f t="shared" si="79"/>
        <v/>
      </c>
      <c r="DX31" s="14" t="str">
        <f t="shared" si="80"/>
        <v/>
      </c>
      <c r="DY31" s="14" t="str">
        <f t="shared" si="62"/>
        <v/>
      </c>
      <c r="DZ31" s="14" t="str">
        <f t="shared" si="62"/>
        <v/>
      </c>
      <c r="EA31" s="14" t="str">
        <f t="shared" si="62"/>
        <v/>
      </c>
      <c r="EB31" s="14" t="str">
        <f t="shared" si="81"/>
        <v/>
      </c>
      <c r="EC31" s="14" t="str">
        <f t="shared" si="81"/>
        <v/>
      </c>
      <c r="ED31" s="14" t="str">
        <f t="shared" si="81"/>
        <v/>
      </c>
      <c r="EE31" s="14" t="str">
        <f t="shared" si="81"/>
        <v/>
      </c>
      <c r="EF31" s="14" t="str">
        <f t="shared" si="82"/>
        <v/>
      </c>
      <c r="EG31" s="14" t="str">
        <f t="shared" si="82"/>
        <v/>
      </c>
      <c r="EH31" s="14" t="str">
        <f t="shared" si="82"/>
        <v/>
      </c>
      <c r="EI31" s="14" t="str">
        <f t="shared" si="82"/>
        <v/>
      </c>
      <c r="EJ31" s="14" t="str">
        <f t="shared" si="83"/>
        <v/>
      </c>
      <c r="EK31" s="14" t="str">
        <f t="shared" si="63"/>
        <v/>
      </c>
      <c r="EL31" s="14" t="str">
        <f t="shared" si="63"/>
        <v/>
      </c>
      <c r="EM31" s="14" t="str">
        <f t="shared" si="63"/>
        <v/>
      </c>
      <c r="EN31" s="14" t="str">
        <f t="shared" si="84"/>
        <v/>
      </c>
      <c r="EO31" s="14" t="str">
        <f t="shared" si="64"/>
        <v/>
      </c>
      <c r="EP31" s="14" t="str">
        <f t="shared" si="64"/>
        <v/>
      </c>
      <c r="EQ31" s="14" t="str">
        <f t="shared" si="64"/>
        <v/>
      </c>
      <c r="ER31" s="14" t="str">
        <f t="shared" si="85"/>
        <v/>
      </c>
      <c r="ES31" s="14" t="str">
        <f t="shared" si="65"/>
        <v/>
      </c>
      <c r="ET31" s="14" t="str">
        <f t="shared" si="65"/>
        <v/>
      </c>
      <c r="EU31" s="14" t="str">
        <f t="shared" si="65"/>
        <v/>
      </c>
      <c r="EV31" s="14"/>
      <c r="EW31" s="14"/>
      <c r="EX31" s="14"/>
      <c r="EY31" s="14"/>
      <c r="EZ31" s="14"/>
      <c r="FA31" s="14"/>
      <c r="FB31" s="14"/>
      <c r="FC31" s="14"/>
      <c r="FD31" s="14" t="e">
        <f>IF(FD$16=#REF!,1,"")</f>
        <v>#REF!</v>
      </c>
      <c r="FE31" s="14" t="e">
        <f>IF(FE$16=#REF!,1,"")</f>
        <v>#REF!</v>
      </c>
      <c r="FF31" s="14" t="e">
        <f>IF(FF$16=#REF!,1,"")</f>
        <v>#REF!</v>
      </c>
      <c r="FG31" s="14" t="e">
        <f>IF(FG$16=#REF!,1,"")</f>
        <v>#REF!</v>
      </c>
      <c r="FH31" s="15" t="str">
        <f t="shared" si="86"/>
        <v/>
      </c>
      <c r="FI31" s="15" t="str">
        <f t="shared" si="87"/>
        <v/>
      </c>
      <c r="FJ31" s="15" t="str">
        <f t="shared" si="88"/>
        <v/>
      </c>
      <c r="FK31" s="15" t="str">
        <f t="shared" si="89"/>
        <v/>
      </c>
    </row>
    <row r="32" spans="1:167">
      <c r="A32" s="25" t="str">
        <f>IF('INGRESO DATOS'!$Z$3="","",'INGRESO DATOS'!$Z$3)</f>
        <v>---SELECCIONAR---</v>
      </c>
      <c r="B32" s="25" t="str">
        <f>IF('INGRESO DATOS'!$Z$7="","",'INGRESO DATOS'!$Z$7)</f>
        <v>---SELECCIONAR---</v>
      </c>
      <c r="C32" s="25" t="str">
        <f>IF('INGRESO DATOS'!$C$3="","",'INGRESO DATOS'!$C$3)</f>
        <v>---SELECCIONAR---</v>
      </c>
      <c r="D32" s="26" t="str">
        <f>IF(E32="-","",IF('INGRESO DATOS'!$C$5="","",'INGRESO DATOS'!$C$5))</f>
        <v/>
      </c>
      <c r="E32" s="26" t="str">
        <f>IF('INGRESO DATOS'!B34="","-",'INGRESO DATOS'!B34)</f>
        <v>-</v>
      </c>
      <c r="F32" s="25" t="str">
        <f>IF(E32="-","",IF('INGRESO DATOS'!$C$11="","",'INGRESO DATOS'!$C$11))</f>
        <v/>
      </c>
      <c r="G32" s="25" t="str">
        <f>IF('INGRESO DATOS'!C34="A","A",IF('INGRESO DATOS'!C34="B","B",IF('INGRESO DATOS'!C34="C","C",IF('INGRESO DATOS'!C34="D","D",IF('INGRESO DATOS'!C34="","-",'INGRESO DATOS'!C34)))))</f>
        <v>-</v>
      </c>
      <c r="H32" s="25" t="str">
        <f>IF('INGRESO DATOS'!D34="A","A",IF('INGRESO DATOS'!D34="B","B",IF('INGRESO DATOS'!D34="C","C",IF('INGRESO DATOS'!D34="D","D",IF('INGRESO DATOS'!D34="","-",'INGRESO DATOS'!D34)))))</f>
        <v>-</v>
      </c>
      <c r="I32" s="25" t="str">
        <f>IF('INGRESO DATOS'!E34="A","A",IF('INGRESO DATOS'!E34="B","B",IF('INGRESO DATOS'!E34="C","C",IF('INGRESO DATOS'!E34="D","D",IF('INGRESO DATOS'!E34="","-",'INGRESO DATOS'!E34)))))</f>
        <v>-</v>
      </c>
      <c r="J32" s="25" t="str">
        <f>IF('INGRESO DATOS'!F34="A","A",IF('INGRESO DATOS'!F34="B","B",IF('INGRESO DATOS'!F34="C","C",IF('INGRESO DATOS'!F34="D","D",IF('INGRESO DATOS'!F34="","-",'INGRESO DATOS'!F34)))))</f>
        <v>-</v>
      </c>
      <c r="K32" s="25" t="str">
        <f>IF('INGRESO DATOS'!G34="A","A",IF('INGRESO DATOS'!G34="B","B",IF('INGRESO DATOS'!G34="C","C",IF('INGRESO DATOS'!G34="D","D",IF('INGRESO DATOS'!G34="","-",'INGRESO DATOS'!G34)))))</f>
        <v>-</v>
      </c>
      <c r="L32" s="25" t="str">
        <f>IF('INGRESO DATOS'!H34="A","A",IF('INGRESO DATOS'!H34="B","B",IF('INGRESO DATOS'!H34="C","C",IF('INGRESO DATOS'!H34="D","D",IF('INGRESO DATOS'!H34="","-",'INGRESO DATOS'!H34)))))</f>
        <v>-</v>
      </c>
      <c r="M32" s="25" t="str">
        <f>IF('INGRESO DATOS'!I34="A","A",IF('INGRESO DATOS'!I34="B","B",IF('INGRESO DATOS'!I34="C","C",IF('INGRESO DATOS'!I34="D","D",IF('INGRESO DATOS'!I34="","-",'INGRESO DATOS'!I34)))))</f>
        <v>-</v>
      </c>
      <c r="N32" s="25" t="str">
        <f>IF('INGRESO DATOS'!J34="A","A",IF('INGRESO DATOS'!J34="B","B",IF('INGRESO DATOS'!J34="C","C",IF('INGRESO DATOS'!J34="D","D",IF('INGRESO DATOS'!J34="","-",'INGRESO DATOS'!J34)))))</f>
        <v>-</v>
      </c>
      <c r="O32" s="25" t="str">
        <f>IF('INGRESO DATOS'!K34="A","A",IF('INGRESO DATOS'!K34="B","B",IF('INGRESO DATOS'!K34="C","C",IF('INGRESO DATOS'!K34="D","D",IF('INGRESO DATOS'!K34="","-",'INGRESO DATOS'!K34)))))</f>
        <v>-</v>
      </c>
      <c r="P32" s="25" t="str">
        <f>IF('INGRESO DATOS'!L34="A","A",IF('INGRESO DATOS'!L34="B","B",IF('INGRESO DATOS'!L34="C","C",IF('INGRESO DATOS'!L34="D","D",IF('INGRESO DATOS'!L34="","-",'INGRESO DATOS'!L34)))))</f>
        <v>-</v>
      </c>
      <c r="Q32" s="25" t="str">
        <f>IF('INGRESO DATOS'!M34="A","A",IF('INGRESO DATOS'!M34="B","B",IF('INGRESO DATOS'!M34="C","C",IF('INGRESO DATOS'!M34="D","D",IF('INGRESO DATOS'!M34="","-",'INGRESO DATOS'!M34)))))</f>
        <v>-</v>
      </c>
      <c r="R32" s="25" t="str">
        <f>IF('INGRESO DATOS'!N34="A","A",IF('INGRESO DATOS'!N34="B","B",IF('INGRESO DATOS'!N34="C","C",IF('INGRESO DATOS'!N34="D","D",IF('INGRESO DATOS'!N34="","-",'INGRESO DATOS'!N34)))))</f>
        <v>-</v>
      </c>
      <c r="S32" s="25" t="str">
        <f>IF('INGRESO DATOS'!O34="A","A",IF('INGRESO DATOS'!O34="B","B",IF('INGRESO DATOS'!O34="C","C",IF('INGRESO DATOS'!O34="D","D",IF('INGRESO DATOS'!O34="","-",'INGRESO DATOS'!O34)))))</f>
        <v>-</v>
      </c>
      <c r="T32" s="25" t="str">
        <f>IF('INGRESO DATOS'!P34="A","A",IF('INGRESO DATOS'!P34="B","B",IF('INGRESO DATOS'!P34="C","C",IF('INGRESO DATOS'!P34="D","D",IF('INGRESO DATOS'!P34="","-",'INGRESO DATOS'!P34)))))</f>
        <v>-</v>
      </c>
      <c r="U32" s="25" t="str">
        <f>IF('INGRESO DATOS'!Q34="A","A",IF('INGRESO DATOS'!Q34="B","B",IF('INGRESO DATOS'!Q34="C","C",IF('INGRESO DATOS'!Q34="D","D",IF('INGRESO DATOS'!Q34="","-",'INGRESO DATOS'!Q34)))))</f>
        <v>-</v>
      </c>
      <c r="V32" s="25" t="str">
        <f>IF('INGRESO DATOS'!R34="A","A",IF('INGRESO DATOS'!R34="B","B",IF('INGRESO DATOS'!R34="C","C",IF('INGRESO DATOS'!R34="D","D",IF('INGRESO DATOS'!R34="","-",'INGRESO DATOS'!R34)))))</f>
        <v>-</v>
      </c>
      <c r="W32" s="25" t="str">
        <f>IF('INGRESO DATOS'!S34="A","A",IF('INGRESO DATOS'!S34="B","B",IF('INGRESO DATOS'!S34="C","C",IF('INGRESO DATOS'!S34="D","D",IF('INGRESO DATOS'!S34="","-",'INGRESO DATOS'!S34)))))</f>
        <v>-</v>
      </c>
      <c r="X32" s="25" t="str">
        <f>IF('INGRESO DATOS'!T34="A","A",IF('INGRESO DATOS'!T34="B","B",IF('INGRESO DATOS'!T34="C","C",IF('INGRESO DATOS'!T34="D","D",IF('INGRESO DATOS'!T34="","-",'INGRESO DATOS'!T34)))))</f>
        <v>-</v>
      </c>
      <c r="Y32" s="25" t="str">
        <f>IF('INGRESO DATOS'!U34="A","A",IF('INGRESO DATOS'!U34="B","B",IF('INGRESO DATOS'!U34="C","C",IF('INGRESO DATOS'!U34="D","D",IF('INGRESO DATOS'!U34="","-",'INGRESO DATOS'!U34)))))</f>
        <v>-</v>
      </c>
      <c r="Z32" s="25" t="str">
        <f>IF('INGRESO DATOS'!V34="A","A",IF('INGRESO DATOS'!V34="B","B",IF('INGRESO DATOS'!V34="C","C",IF('INGRESO DATOS'!V34="D","D",IF('INGRESO DATOS'!V34="","-",'INGRESO DATOS'!V34)))))</f>
        <v>-</v>
      </c>
      <c r="AA32" s="25" t="str">
        <f>IF('INGRESO DATOS'!W34="A","A",IF('INGRESO DATOS'!W34="B","B",IF('INGRESO DATOS'!W34="C","C",IF('INGRESO DATOS'!W34="D","D",IF('INGRESO DATOS'!W34="","-",'INGRESO DATOS'!W34)))))</f>
        <v>-</v>
      </c>
      <c r="AB32" s="18"/>
      <c r="AC32" s="16">
        <f t="shared" si="18"/>
        <v>0</v>
      </c>
      <c r="AD32" s="16">
        <f t="shared" si="19"/>
        <v>0</v>
      </c>
      <c r="AE32" s="16">
        <f t="shared" si="20"/>
        <v>0</v>
      </c>
      <c r="AF32" s="16">
        <f t="shared" si="21"/>
        <v>0</v>
      </c>
      <c r="AG32" s="16">
        <f t="shared" si="22"/>
        <v>0</v>
      </c>
      <c r="AH32" s="16">
        <f t="shared" si="23"/>
        <v>0</v>
      </c>
      <c r="AI32" s="16">
        <f t="shared" si="24"/>
        <v>0</v>
      </c>
      <c r="AJ32" s="16">
        <f t="shared" si="25"/>
        <v>0</v>
      </c>
      <c r="AK32" s="16">
        <f t="shared" si="26"/>
        <v>0</v>
      </c>
      <c r="AL32" s="16">
        <f t="shared" si="27"/>
        <v>0</v>
      </c>
      <c r="AM32" s="16">
        <f t="shared" si="28"/>
        <v>0</v>
      </c>
      <c r="AN32" s="16">
        <f t="shared" si="29"/>
        <v>0</v>
      </c>
      <c r="AO32" s="16">
        <f t="shared" si="30"/>
        <v>0</v>
      </c>
      <c r="AP32" s="16">
        <f t="shared" si="31"/>
        <v>0</v>
      </c>
      <c r="AQ32" s="16">
        <f t="shared" si="32"/>
        <v>0</v>
      </c>
      <c r="AR32" s="16">
        <f t="shared" si="33"/>
        <v>0</v>
      </c>
      <c r="AS32" s="16">
        <f t="shared" si="34"/>
        <v>0</v>
      </c>
      <c r="AT32" s="16">
        <f t="shared" si="35"/>
        <v>0</v>
      </c>
      <c r="AU32" s="16">
        <f t="shared" si="36"/>
        <v>0</v>
      </c>
      <c r="AV32" s="16">
        <f t="shared" si="37"/>
        <v>0</v>
      </c>
      <c r="AW32" s="16">
        <f t="shared" si="38"/>
        <v>0</v>
      </c>
      <c r="AX32" s="18"/>
      <c r="AY32" s="13" t="str">
        <f t="shared" si="39"/>
        <v>-</v>
      </c>
      <c r="AZ32" s="13" t="str">
        <f t="shared" si="40"/>
        <v>-</v>
      </c>
      <c r="BA32" s="13" t="str">
        <f t="shared" si="41"/>
        <v>-</v>
      </c>
      <c r="BB32" s="13" t="str">
        <f t="shared" si="42"/>
        <v>-</v>
      </c>
      <c r="BC32" s="13" t="str">
        <f t="shared" si="43"/>
        <v>-</v>
      </c>
      <c r="BD32" s="13" t="str">
        <f t="shared" si="44"/>
        <v>-</v>
      </c>
      <c r="BE32" s="13" t="str">
        <f t="shared" si="45"/>
        <v>-</v>
      </c>
      <c r="BF32" s="13" t="str">
        <f t="shared" si="46"/>
        <v>-</v>
      </c>
      <c r="BG32" s="13" t="str">
        <f t="shared" si="47"/>
        <v>-</v>
      </c>
      <c r="BH32" s="13" t="str">
        <f t="shared" si="48"/>
        <v>-</v>
      </c>
      <c r="BI32" s="13" t="str">
        <f t="shared" si="49"/>
        <v>-</v>
      </c>
      <c r="BJ32" s="13" t="str">
        <f t="shared" si="50"/>
        <v>-</v>
      </c>
      <c r="BK32" s="13" t="str">
        <f t="shared" si="51"/>
        <v>-</v>
      </c>
      <c r="BL32" s="13" t="str">
        <f t="shared" si="52"/>
        <v>-</v>
      </c>
      <c r="BM32" s="13" t="str">
        <f t="shared" si="53"/>
        <v>-</v>
      </c>
      <c r="BN32" s="13" t="str">
        <f t="shared" si="54"/>
        <v>-</v>
      </c>
      <c r="BO32" s="13" t="str">
        <f t="shared" si="55"/>
        <v>-</v>
      </c>
      <c r="BP32" s="13" t="str">
        <f t="shared" si="56"/>
        <v>-</v>
      </c>
      <c r="BQ32" s="13" t="str">
        <f t="shared" si="57"/>
        <v>-</v>
      </c>
      <c r="BR32" s="13" t="str">
        <f t="shared" si="58"/>
        <v>-</v>
      </c>
      <c r="BS32" s="13" t="str">
        <f t="shared" si="59"/>
        <v>-</v>
      </c>
      <c r="BT32" s="13" t="str">
        <f t="shared" si="60"/>
        <v/>
      </c>
      <c r="BU32" s="123" t="str">
        <f t="shared" si="66"/>
        <v/>
      </c>
      <c r="BV32" s="124"/>
      <c r="BW32" s="2"/>
      <c r="BX32" s="14" t="str">
        <f t="shared" si="67"/>
        <v/>
      </c>
      <c r="BY32" s="14" t="str">
        <f t="shared" si="67"/>
        <v/>
      </c>
      <c r="BZ32" s="14" t="str">
        <f t="shared" si="67"/>
        <v/>
      </c>
      <c r="CA32" s="14" t="str">
        <f t="shared" si="67"/>
        <v/>
      </c>
      <c r="CB32" s="14" t="str">
        <f t="shared" si="68"/>
        <v/>
      </c>
      <c r="CC32" s="14" t="str">
        <f t="shared" si="68"/>
        <v/>
      </c>
      <c r="CD32" s="14" t="str">
        <f t="shared" si="68"/>
        <v/>
      </c>
      <c r="CE32" s="14" t="str">
        <f t="shared" si="68"/>
        <v/>
      </c>
      <c r="CF32" s="14" t="str">
        <f t="shared" si="69"/>
        <v/>
      </c>
      <c r="CG32" s="14" t="str">
        <f t="shared" si="69"/>
        <v/>
      </c>
      <c r="CH32" s="14" t="str">
        <f t="shared" si="69"/>
        <v/>
      </c>
      <c r="CI32" s="14" t="str">
        <f t="shared" si="69"/>
        <v/>
      </c>
      <c r="CJ32" s="14" t="str">
        <f t="shared" si="70"/>
        <v/>
      </c>
      <c r="CK32" s="14" t="str">
        <f t="shared" si="70"/>
        <v/>
      </c>
      <c r="CL32" s="14" t="str">
        <f t="shared" si="70"/>
        <v/>
      </c>
      <c r="CM32" s="14" t="str">
        <f t="shared" si="70"/>
        <v/>
      </c>
      <c r="CN32" s="14" t="str">
        <f t="shared" si="71"/>
        <v/>
      </c>
      <c r="CO32" s="14" t="str">
        <f t="shared" si="71"/>
        <v/>
      </c>
      <c r="CP32" s="14" t="str">
        <f t="shared" si="71"/>
        <v/>
      </c>
      <c r="CQ32" s="14" t="str">
        <f t="shared" si="71"/>
        <v/>
      </c>
      <c r="CR32" s="14" t="str">
        <f t="shared" si="72"/>
        <v/>
      </c>
      <c r="CS32" s="14" t="str">
        <f t="shared" si="72"/>
        <v/>
      </c>
      <c r="CT32" s="14" t="str">
        <f t="shared" si="72"/>
        <v/>
      </c>
      <c r="CU32" s="14" t="str">
        <f t="shared" si="72"/>
        <v/>
      </c>
      <c r="CV32" s="14" t="str">
        <f t="shared" si="73"/>
        <v/>
      </c>
      <c r="CW32" s="14" t="str">
        <f t="shared" si="73"/>
        <v/>
      </c>
      <c r="CX32" s="14" t="str">
        <f t="shared" si="73"/>
        <v/>
      </c>
      <c r="CY32" s="14" t="str">
        <f t="shared" si="73"/>
        <v/>
      </c>
      <c r="CZ32" s="14" t="str">
        <f t="shared" si="74"/>
        <v/>
      </c>
      <c r="DA32" s="14" t="str">
        <f t="shared" si="74"/>
        <v/>
      </c>
      <c r="DB32" s="14" t="str">
        <f t="shared" si="74"/>
        <v/>
      </c>
      <c r="DC32" s="14" t="str">
        <f t="shared" si="74"/>
        <v/>
      </c>
      <c r="DD32" s="14" t="str">
        <f t="shared" si="75"/>
        <v/>
      </c>
      <c r="DE32" s="14" t="str">
        <f t="shared" si="61"/>
        <v/>
      </c>
      <c r="DF32" s="14" t="str">
        <f t="shared" si="61"/>
        <v/>
      </c>
      <c r="DG32" s="14" t="str">
        <f t="shared" si="61"/>
        <v/>
      </c>
      <c r="DH32" s="14" t="str">
        <f t="shared" si="76"/>
        <v/>
      </c>
      <c r="DI32" s="14" t="str">
        <f t="shared" si="76"/>
        <v/>
      </c>
      <c r="DJ32" s="14" t="str">
        <f t="shared" si="76"/>
        <v/>
      </c>
      <c r="DK32" s="14" t="str">
        <f t="shared" si="76"/>
        <v/>
      </c>
      <c r="DL32" s="14" t="str">
        <f t="shared" si="77"/>
        <v/>
      </c>
      <c r="DM32" s="14" t="str">
        <f t="shared" si="77"/>
        <v/>
      </c>
      <c r="DN32" s="14" t="str">
        <f t="shared" si="77"/>
        <v/>
      </c>
      <c r="DO32" s="14" t="str">
        <f t="shared" si="77"/>
        <v/>
      </c>
      <c r="DP32" s="14" t="str">
        <f t="shared" si="78"/>
        <v/>
      </c>
      <c r="DQ32" s="14" t="str">
        <f t="shared" si="78"/>
        <v/>
      </c>
      <c r="DR32" s="14" t="str">
        <f t="shared" si="78"/>
        <v/>
      </c>
      <c r="DS32" s="14" t="str">
        <f t="shared" si="78"/>
        <v/>
      </c>
      <c r="DT32" s="14" t="str">
        <f t="shared" si="79"/>
        <v/>
      </c>
      <c r="DU32" s="14" t="str">
        <f t="shared" si="79"/>
        <v/>
      </c>
      <c r="DV32" s="14" t="str">
        <f t="shared" si="79"/>
        <v/>
      </c>
      <c r="DW32" s="14" t="str">
        <f t="shared" si="79"/>
        <v/>
      </c>
      <c r="DX32" s="14" t="str">
        <f t="shared" si="80"/>
        <v/>
      </c>
      <c r="DY32" s="14" t="str">
        <f t="shared" si="62"/>
        <v/>
      </c>
      <c r="DZ32" s="14" t="str">
        <f t="shared" si="62"/>
        <v/>
      </c>
      <c r="EA32" s="14" t="str">
        <f t="shared" si="62"/>
        <v/>
      </c>
      <c r="EB32" s="14" t="str">
        <f t="shared" si="81"/>
        <v/>
      </c>
      <c r="EC32" s="14" t="str">
        <f t="shared" si="81"/>
        <v/>
      </c>
      <c r="ED32" s="14" t="str">
        <f t="shared" si="81"/>
        <v/>
      </c>
      <c r="EE32" s="14" t="str">
        <f t="shared" si="81"/>
        <v/>
      </c>
      <c r="EF32" s="14" t="str">
        <f t="shared" si="82"/>
        <v/>
      </c>
      <c r="EG32" s="14" t="str">
        <f t="shared" si="82"/>
        <v/>
      </c>
      <c r="EH32" s="14" t="str">
        <f t="shared" si="82"/>
        <v/>
      </c>
      <c r="EI32" s="14" t="str">
        <f t="shared" si="82"/>
        <v/>
      </c>
      <c r="EJ32" s="14" t="str">
        <f t="shared" si="83"/>
        <v/>
      </c>
      <c r="EK32" s="14" t="str">
        <f t="shared" si="63"/>
        <v/>
      </c>
      <c r="EL32" s="14" t="str">
        <f t="shared" si="63"/>
        <v/>
      </c>
      <c r="EM32" s="14" t="str">
        <f t="shared" si="63"/>
        <v/>
      </c>
      <c r="EN32" s="14" t="str">
        <f t="shared" si="84"/>
        <v/>
      </c>
      <c r="EO32" s="14" t="str">
        <f t="shared" si="64"/>
        <v/>
      </c>
      <c r="EP32" s="14" t="str">
        <f t="shared" si="64"/>
        <v/>
      </c>
      <c r="EQ32" s="14" t="str">
        <f t="shared" si="64"/>
        <v/>
      </c>
      <c r="ER32" s="14" t="str">
        <f t="shared" si="85"/>
        <v/>
      </c>
      <c r="ES32" s="14" t="str">
        <f t="shared" si="65"/>
        <v/>
      </c>
      <c r="ET32" s="14" t="str">
        <f t="shared" si="65"/>
        <v/>
      </c>
      <c r="EU32" s="14" t="str">
        <f t="shared" si="65"/>
        <v/>
      </c>
      <c r="EV32" s="14"/>
      <c r="EW32" s="14"/>
      <c r="EX32" s="14"/>
      <c r="EY32" s="14"/>
      <c r="EZ32" s="14"/>
      <c r="FA32" s="14"/>
      <c r="FB32" s="14"/>
      <c r="FC32" s="14"/>
      <c r="FD32" s="14" t="e">
        <f>IF(FD$16=#REF!,1,"")</f>
        <v>#REF!</v>
      </c>
      <c r="FE32" s="14" t="e">
        <f>IF(FE$16=#REF!,1,"")</f>
        <v>#REF!</v>
      </c>
      <c r="FF32" s="14" t="e">
        <f>IF(FF$16=#REF!,1,"")</f>
        <v>#REF!</v>
      </c>
      <c r="FG32" s="14" t="e">
        <f>IF(FG$16=#REF!,1,"")</f>
        <v>#REF!</v>
      </c>
      <c r="FH32" s="15" t="str">
        <f t="shared" si="86"/>
        <v/>
      </c>
      <c r="FI32" s="15" t="str">
        <f t="shared" si="87"/>
        <v/>
      </c>
      <c r="FJ32" s="15" t="str">
        <f t="shared" si="88"/>
        <v/>
      </c>
      <c r="FK32" s="15" t="str">
        <f t="shared" si="89"/>
        <v/>
      </c>
    </row>
    <row r="33" spans="1:167">
      <c r="A33" s="25" t="str">
        <f>IF('INGRESO DATOS'!$Z$3="","",'INGRESO DATOS'!$Z$3)</f>
        <v>---SELECCIONAR---</v>
      </c>
      <c r="B33" s="25" t="str">
        <f>IF('INGRESO DATOS'!$Z$7="","",'INGRESO DATOS'!$Z$7)</f>
        <v>---SELECCIONAR---</v>
      </c>
      <c r="C33" s="25" t="str">
        <f>IF('INGRESO DATOS'!$C$3="","",'INGRESO DATOS'!$C$3)</f>
        <v>---SELECCIONAR---</v>
      </c>
      <c r="D33" s="26" t="str">
        <f>IF(E33="-","",IF('INGRESO DATOS'!$C$5="","",'INGRESO DATOS'!$C$5))</f>
        <v/>
      </c>
      <c r="E33" s="26" t="str">
        <f>IF('INGRESO DATOS'!B35="","-",'INGRESO DATOS'!B35)</f>
        <v>-</v>
      </c>
      <c r="F33" s="25" t="str">
        <f>IF(E33="-","",IF('INGRESO DATOS'!$C$11="","",'INGRESO DATOS'!$C$11))</f>
        <v/>
      </c>
      <c r="G33" s="25" t="str">
        <f>IF('INGRESO DATOS'!C35="A","A",IF('INGRESO DATOS'!C35="B","B",IF('INGRESO DATOS'!C35="C","C",IF('INGRESO DATOS'!C35="D","D",IF('INGRESO DATOS'!C35="","-",'INGRESO DATOS'!C35)))))</f>
        <v>-</v>
      </c>
      <c r="H33" s="25" t="str">
        <f>IF('INGRESO DATOS'!D35="A","A",IF('INGRESO DATOS'!D35="B","B",IF('INGRESO DATOS'!D35="C","C",IF('INGRESO DATOS'!D35="D","D",IF('INGRESO DATOS'!D35="","-",'INGRESO DATOS'!D35)))))</f>
        <v>-</v>
      </c>
      <c r="I33" s="25" t="str">
        <f>IF('INGRESO DATOS'!E35="A","A",IF('INGRESO DATOS'!E35="B","B",IF('INGRESO DATOS'!E35="C","C",IF('INGRESO DATOS'!E35="D","D",IF('INGRESO DATOS'!E35="","-",'INGRESO DATOS'!E35)))))</f>
        <v>-</v>
      </c>
      <c r="J33" s="25" t="str">
        <f>IF('INGRESO DATOS'!F35="A","A",IF('INGRESO DATOS'!F35="B","B",IF('INGRESO DATOS'!F35="C","C",IF('INGRESO DATOS'!F35="D","D",IF('INGRESO DATOS'!F35="","-",'INGRESO DATOS'!F35)))))</f>
        <v>-</v>
      </c>
      <c r="K33" s="25" t="str">
        <f>IF('INGRESO DATOS'!G35="A","A",IF('INGRESO DATOS'!G35="B","B",IF('INGRESO DATOS'!G35="C","C",IF('INGRESO DATOS'!G35="D","D",IF('INGRESO DATOS'!G35="","-",'INGRESO DATOS'!G35)))))</f>
        <v>-</v>
      </c>
      <c r="L33" s="25" t="str">
        <f>IF('INGRESO DATOS'!H35="A","A",IF('INGRESO DATOS'!H35="B","B",IF('INGRESO DATOS'!H35="C","C",IF('INGRESO DATOS'!H35="D","D",IF('INGRESO DATOS'!H35="","-",'INGRESO DATOS'!H35)))))</f>
        <v>-</v>
      </c>
      <c r="M33" s="25" t="str">
        <f>IF('INGRESO DATOS'!I35="A","A",IF('INGRESO DATOS'!I35="B","B",IF('INGRESO DATOS'!I35="C","C",IF('INGRESO DATOS'!I35="D","D",IF('INGRESO DATOS'!I35="","-",'INGRESO DATOS'!I35)))))</f>
        <v>-</v>
      </c>
      <c r="N33" s="25" t="str">
        <f>IF('INGRESO DATOS'!J35="A","A",IF('INGRESO DATOS'!J35="B","B",IF('INGRESO DATOS'!J35="C","C",IF('INGRESO DATOS'!J35="D","D",IF('INGRESO DATOS'!J35="","-",'INGRESO DATOS'!J35)))))</f>
        <v>-</v>
      </c>
      <c r="O33" s="25" t="str">
        <f>IF('INGRESO DATOS'!K35="A","A",IF('INGRESO DATOS'!K35="B","B",IF('INGRESO DATOS'!K35="C","C",IF('INGRESO DATOS'!K35="D","D",IF('INGRESO DATOS'!K35="","-",'INGRESO DATOS'!K35)))))</f>
        <v>-</v>
      </c>
      <c r="P33" s="25" t="str">
        <f>IF('INGRESO DATOS'!L35="A","A",IF('INGRESO DATOS'!L35="B","B",IF('INGRESO DATOS'!L35="C","C",IF('INGRESO DATOS'!L35="D","D",IF('INGRESO DATOS'!L35="","-",'INGRESO DATOS'!L35)))))</f>
        <v>-</v>
      </c>
      <c r="Q33" s="25" t="str">
        <f>IF('INGRESO DATOS'!M35="A","A",IF('INGRESO DATOS'!M35="B","B",IF('INGRESO DATOS'!M35="C","C",IF('INGRESO DATOS'!M35="D","D",IF('INGRESO DATOS'!M35="","-",'INGRESO DATOS'!M35)))))</f>
        <v>-</v>
      </c>
      <c r="R33" s="25" t="str">
        <f>IF('INGRESO DATOS'!N35="A","A",IF('INGRESO DATOS'!N35="B","B",IF('INGRESO DATOS'!N35="C","C",IF('INGRESO DATOS'!N35="D","D",IF('INGRESO DATOS'!N35="","-",'INGRESO DATOS'!N35)))))</f>
        <v>-</v>
      </c>
      <c r="S33" s="25" t="str">
        <f>IF('INGRESO DATOS'!O35="A","A",IF('INGRESO DATOS'!O35="B","B",IF('INGRESO DATOS'!O35="C","C",IF('INGRESO DATOS'!O35="D","D",IF('INGRESO DATOS'!O35="","-",'INGRESO DATOS'!O35)))))</f>
        <v>-</v>
      </c>
      <c r="T33" s="25" t="str">
        <f>IF('INGRESO DATOS'!P35="A","A",IF('INGRESO DATOS'!P35="B","B",IF('INGRESO DATOS'!P35="C","C",IF('INGRESO DATOS'!P35="D","D",IF('INGRESO DATOS'!P35="","-",'INGRESO DATOS'!P35)))))</f>
        <v>-</v>
      </c>
      <c r="U33" s="25" t="str">
        <f>IF('INGRESO DATOS'!Q35="A","A",IF('INGRESO DATOS'!Q35="B","B",IF('INGRESO DATOS'!Q35="C","C",IF('INGRESO DATOS'!Q35="D","D",IF('INGRESO DATOS'!Q35="","-",'INGRESO DATOS'!Q35)))))</f>
        <v>-</v>
      </c>
      <c r="V33" s="25" t="str">
        <f>IF('INGRESO DATOS'!R35="A","A",IF('INGRESO DATOS'!R35="B","B",IF('INGRESO DATOS'!R35="C","C",IF('INGRESO DATOS'!R35="D","D",IF('INGRESO DATOS'!R35="","-",'INGRESO DATOS'!R35)))))</f>
        <v>-</v>
      </c>
      <c r="W33" s="25" t="str">
        <f>IF('INGRESO DATOS'!S35="A","A",IF('INGRESO DATOS'!S35="B","B",IF('INGRESO DATOS'!S35="C","C",IF('INGRESO DATOS'!S35="D","D",IF('INGRESO DATOS'!S35="","-",'INGRESO DATOS'!S35)))))</f>
        <v>-</v>
      </c>
      <c r="X33" s="25" t="str">
        <f>IF('INGRESO DATOS'!T35="A","A",IF('INGRESO DATOS'!T35="B","B",IF('INGRESO DATOS'!T35="C","C",IF('INGRESO DATOS'!T35="D","D",IF('INGRESO DATOS'!T35="","-",'INGRESO DATOS'!T35)))))</f>
        <v>-</v>
      </c>
      <c r="Y33" s="25" t="str">
        <f>IF('INGRESO DATOS'!U35="A","A",IF('INGRESO DATOS'!U35="B","B",IF('INGRESO DATOS'!U35="C","C",IF('INGRESO DATOS'!U35="D","D",IF('INGRESO DATOS'!U35="","-",'INGRESO DATOS'!U35)))))</f>
        <v>-</v>
      </c>
      <c r="Z33" s="25" t="str">
        <f>IF('INGRESO DATOS'!V35="A","A",IF('INGRESO DATOS'!V35="B","B",IF('INGRESO DATOS'!V35="C","C",IF('INGRESO DATOS'!V35="D","D",IF('INGRESO DATOS'!V35="","-",'INGRESO DATOS'!V35)))))</f>
        <v>-</v>
      </c>
      <c r="AA33" s="25" t="str">
        <f>IF('INGRESO DATOS'!W35="A","A",IF('INGRESO DATOS'!W35="B","B",IF('INGRESO DATOS'!W35="C","C",IF('INGRESO DATOS'!W35="D","D",IF('INGRESO DATOS'!W35="","-",'INGRESO DATOS'!W35)))))</f>
        <v>-</v>
      </c>
      <c r="AB33" s="18"/>
      <c r="AC33" s="16">
        <f t="shared" si="18"/>
        <v>0</v>
      </c>
      <c r="AD33" s="16">
        <f t="shared" si="19"/>
        <v>0</v>
      </c>
      <c r="AE33" s="16">
        <f t="shared" si="20"/>
        <v>0</v>
      </c>
      <c r="AF33" s="16">
        <f t="shared" si="21"/>
        <v>0</v>
      </c>
      <c r="AG33" s="16">
        <f t="shared" si="22"/>
        <v>0</v>
      </c>
      <c r="AH33" s="16">
        <f t="shared" si="23"/>
        <v>0</v>
      </c>
      <c r="AI33" s="16">
        <f t="shared" si="24"/>
        <v>0</v>
      </c>
      <c r="AJ33" s="16">
        <f t="shared" si="25"/>
        <v>0</v>
      </c>
      <c r="AK33" s="16">
        <f t="shared" si="26"/>
        <v>0</v>
      </c>
      <c r="AL33" s="16">
        <f t="shared" si="27"/>
        <v>0</v>
      </c>
      <c r="AM33" s="16">
        <f t="shared" si="28"/>
        <v>0</v>
      </c>
      <c r="AN33" s="16">
        <f t="shared" si="29"/>
        <v>0</v>
      </c>
      <c r="AO33" s="16">
        <f t="shared" si="30"/>
        <v>0</v>
      </c>
      <c r="AP33" s="16">
        <f t="shared" si="31"/>
        <v>0</v>
      </c>
      <c r="AQ33" s="16">
        <f t="shared" si="32"/>
        <v>0</v>
      </c>
      <c r="AR33" s="16">
        <f t="shared" si="33"/>
        <v>0</v>
      </c>
      <c r="AS33" s="16">
        <f t="shared" si="34"/>
        <v>0</v>
      </c>
      <c r="AT33" s="16">
        <f t="shared" si="35"/>
        <v>0</v>
      </c>
      <c r="AU33" s="16">
        <f t="shared" si="36"/>
        <v>0</v>
      </c>
      <c r="AV33" s="16">
        <f t="shared" si="37"/>
        <v>0</v>
      </c>
      <c r="AW33" s="16">
        <f t="shared" si="38"/>
        <v>0</v>
      </c>
      <c r="AX33" s="18"/>
      <c r="AY33" s="13" t="str">
        <f t="shared" si="39"/>
        <v>-</v>
      </c>
      <c r="AZ33" s="13" t="str">
        <f t="shared" si="40"/>
        <v>-</v>
      </c>
      <c r="BA33" s="13" t="str">
        <f t="shared" si="41"/>
        <v>-</v>
      </c>
      <c r="BB33" s="13" t="str">
        <f t="shared" si="42"/>
        <v>-</v>
      </c>
      <c r="BC33" s="13" t="str">
        <f t="shared" si="43"/>
        <v>-</v>
      </c>
      <c r="BD33" s="13" t="str">
        <f t="shared" si="44"/>
        <v>-</v>
      </c>
      <c r="BE33" s="13" t="str">
        <f t="shared" si="45"/>
        <v>-</v>
      </c>
      <c r="BF33" s="13" t="str">
        <f t="shared" si="46"/>
        <v>-</v>
      </c>
      <c r="BG33" s="13" t="str">
        <f t="shared" si="47"/>
        <v>-</v>
      </c>
      <c r="BH33" s="13" t="str">
        <f t="shared" si="48"/>
        <v>-</v>
      </c>
      <c r="BI33" s="13" t="str">
        <f t="shared" si="49"/>
        <v>-</v>
      </c>
      <c r="BJ33" s="13" t="str">
        <f t="shared" si="50"/>
        <v>-</v>
      </c>
      <c r="BK33" s="13" t="str">
        <f t="shared" si="51"/>
        <v>-</v>
      </c>
      <c r="BL33" s="13" t="str">
        <f t="shared" si="52"/>
        <v>-</v>
      </c>
      <c r="BM33" s="13" t="str">
        <f t="shared" si="53"/>
        <v>-</v>
      </c>
      <c r="BN33" s="13" t="str">
        <f t="shared" si="54"/>
        <v>-</v>
      </c>
      <c r="BO33" s="13" t="str">
        <f t="shared" si="55"/>
        <v>-</v>
      </c>
      <c r="BP33" s="13" t="str">
        <f t="shared" si="56"/>
        <v>-</v>
      </c>
      <c r="BQ33" s="13" t="str">
        <f t="shared" si="57"/>
        <v>-</v>
      </c>
      <c r="BR33" s="13" t="str">
        <f t="shared" si="58"/>
        <v>-</v>
      </c>
      <c r="BS33" s="13" t="str">
        <f t="shared" si="59"/>
        <v>-</v>
      </c>
      <c r="BT33" s="13" t="str">
        <f t="shared" si="60"/>
        <v/>
      </c>
      <c r="BU33" s="123" t="str">
        <f t="shared" si="66"/>
        <v/>
      </c>
      <c r="BV33" s="124"/>
      <c r="BW33" s="2"/>
      <c r="BX33" s="14" t="str">
        <f t="shared" si="67"/>
        <v/>
      </c>
      <c r="BY33" s="14" t="str">
        <f t="shared" si="67"/>
        <v/>
      </c>
      <c r="BZ33" s="14" t="str">
        <f t="shared" si="67"/>
        <v/>
      </c>
      <c r="CA33" s="14" t="str">
        <f t="shared" si="67"/>
        <v/>
      </c>
      <c r="CB33" s="14" t="str">
        <f t="shared" si="68"/>
        <v/>
      </c>
      <c r="CC33" s="14" t="str">
        <f t="shared" si="68"/>
        <v/>
      </c>
      <c r="CD33" s="14" t="str">
        <f t="shared" si="68"/>
        <v/>
      </c>
      <c r="CE33" s="14" t="str">
        <f t="shared" si="68"/>
        <v/>
      </c>
      <c r="CF33" s="14" t="str">
        <f t="shared" si="69"/>
        <v/>
      </c>
      <c r="CG33" s="14" t="str">
        <f t="shared" si="69"/>
        <v/>
      </c>
      <c r="CH33" s="14" t="str">
        <f t="shared" si="69"/>
        <v/>
      </c>
      <c r="CI33" s="14" t="str">
        <f t="shared" si="69"/>
        <v/>
      </c>
      <c r="CJ33" s="14" t="str">
        <f t="shared" si="70"/>
        <v/>
      </c>
      <c r="CK33" s="14" t="str">
        <f t="shared" si="70"/>
        <v/>
      </c>
      <c r="CL33" s="14" t="str">
        <f t="shared" si="70"/>
        <v/>
      </c>
      <c r="CM33" s="14" t="str">
        <f t="shared" si="70"/>
        <v/>
      </c>
      <c r="CN33" s="14" t="str">
        <f t="shared" si="71"/>
        <v/>
      </c>
      <c r="CO33" s="14" t="str">
        <f t="shared" si="71"/>
        <v/>
      </c>
      <c r="CP33" s="14" t="str">
        <f t="shared" si="71"/>
        <v/>
      </c>
      <c r="CQ33" s="14" t="str">
        <f t="shared" si="71"/>
        <v/>
      </c>
      <c r="CR33" s="14" t="str">
        <f t="shared" si="72"/>
        <v/>
      </c>
      <c r="CS33" s="14" t="str">
        <f t="shared" si="72"/>
        <v/>
      </c>
      <c r="CT33" s="14" t="str">
        <f t="shared" si="72"/>
        <v/>
      </c>
      <c r="CU33" s="14" t="str">
        <f t="shared" si="72"/>
        <v/>
      </c>
      <c r="CV33" s="14" t="str">
        <f t="shared" si="73"/>
        <v/>
      </c>
      <c r="CW33" s="14" t="str">
        <f t="shared" si="73"/>
        <v/>
      </c>
      <c r="CX33" s="14" t="str">
        <f t="shared" si="73"/>
        <v/>
      </c>
      <c r="CY33" s="14" t="str">
        <f t="shared" si="73"/>
        <v/>
      </c>
      <c r="CZ33" s="14" t="str">
        <f t="shared" si="74"/>
        <v/>
      </c>
      <c r="DA33" s="14" t="str">
        <f t="shared" si="74"/>
        <v/>
      </c>
      <c r="DB33" s="14" t="str">
        <f t="shared" si="74"/>
        <v/>
      </c>
      <c r="DC33" s="14" t="str">
        <f t="shared" si="74"/>
        <v/>
      </c>
      <c r="DD33" s="14" t="str">
        <f t="shared" si="75"/>
        <v/>
      </c>
      <c r="DE33" s="14" t="str">
        <f t="shared" si="75"/>
        <v/>
      </c>
      <c r="DF33" s="14" t="str">
        <f t="shared" si="75"/>
        <v/>
      </c>
      <c r="DG33" s="14" t="str">
        <f t="shared" si="75"/>
        <v/>
      </c>
      <c r="DH33" s="14" t="str">
        <f t="shared" si="76"/>
        <v/>
      </c>
      <c r="DI33" s="14" t="str">
        <f t="shared" si="76"/>
        <v/>
      </c>
      <c r="DJ33" s="14" t="str">
        <f t="shared" si="76"/>
        <v/>
      </c>
      <c r="DK33" s="14" t="str">
        <f t="shared" si="76"/>
        <v/>
      </c>
      <c r="DL33" s="14" t="str">
        <f t="shared" si="77"/>
        <v/>
      </c>
      <c r="DM33" s="14" t="str">
        <f t="shared" si="77"/>
        <v/>
      </c>
      <c r="DN33" s="14" t="str">
        <f t="shared" si="77"/>
        <v/>
      </c>
      <c r="DO33" s="14" t="str">
        <f t="shared" si="77"/>
        <v/>
      </c>
      <c r="DP33" s="14" t="str">
        <f t="shared" si="78"/>
        <v/>
      </c>
      <c r="DQ33" s="14" t="str">
        <f t="shared" si="78"/>
        <v/>
      </c>
      <c r="DR33" s="14" t="str">
        <f t="shared" si="78"/>
        <v/>
      </c>
      <c r="DS33" s="14" t="str">
        <f t="shared" si="78"/>
        <v/>
      </c>
      <c r="DT33" s="14" t="str">
        <f t="shared" si="79"/>
        <v/>
      </c>
      <c r="DU33" s="14" t="str">
        <f t="shared" si="79"/>
        <v/>
      </c>
      <c r="DV33" s="14" t="str">
        <f t="shared" si="79"/>
        <v/>
      </c>
      <c r="DW33" s="14" t="str">
        <f t="shared" si="79"/>
        <v/>
      </c>
      <c r="DX33" s="14" t="str">
        <f t="shared" si="80"/>
        <v/>
      </c>
      <c r="DY33" s="14" t="str">
        <f t="shared" si="80"/>
        <v/>
      </c>
      <c r="DZ33" s="14" t="str">
        <f t="shared" si="80"/>
        <v/>
      </c>
      <c r="EA33" s="14" t="str">
        <f t="shared" si="80"/>
        <v/>
      </c>
      <c r="EB33" s="14" t="str">
        <f t="shared" si="81"/>
        <v/>
      </c>
      <c r="EC33" s="14" t="str">
        <f t="shared" si="81"/>
        <v/>
      </c>
      <c r="ED33" s="14" t="str">
        <f t="shared" si="81"/>
        <v/>
      </c>
      <c r="EE33" s="14" t="str">
        <f t="shared" si="81"/>
        <v/>
      </c>
      <c r="EF33" s="14" t="str">
        <f t="shared" si="82"/>
        <v/>
      </c>
      <c r="EG33" s="14" t="str">
        <f t="shared" si="82"/>
        <v/>
      </c>
      <c r="EH33" s="14" t="str">
        <f t="shared" si="82"/>
        <v/>
      </c>
      <c r="EI33" s="14" t="str">
        <f t="shared" si="82"/>
        <v/>
      </c>
      <c r="EJ33" s="14" t="str">
        <f t="shared" si="83"/>
        <v/>
      </c>
      <c r="EK33" s="14" t="str">
        <f t="shared" si="83"/>
        <v/>
      </c>
      <c r="EL33" s="14" t="str">
        <f t="shared" si="83"/>
        <v/>
      </c>
      <c r="EM33" s="14" t="str">
        <f t="shared" si="83"/>
        <v/>
      </c>
      <c r="EN33" s="14" t="str">
        <f t="shared" si="84"/>
        <v/>
      </c>
      <c r="EO33" s="14" t="str">
        <f t="shared" si="84"/>
        <v/>
      </c>
      <c r="EP33" s="14" t="str">
        <f t="shared" si="84"/>
        <v/>
      </c>
      <c r="EQ33" s="14" t="str">
        <f t="shared" si="84"/>
        <v/>
      </c>
      <c r="ER33" s="14" t="str">
        <f t="shared" si="85"/>
        <v/>
      </c>
      <c r="ES33" s="14" t="str">
        <f t="shared" si="85"/>
        <v/>
      </c>
      <c r="ET33" s="14" t="str">
        <f t="shared" si="85"/>
        <v/>
      </c>
      <c r="EU33" s="14" t="str">
        <f t="shared" si="85"/>
        <v/>
      </c>
      <c r="EV33" s="14"/>
      <c r="EW33" s="14"/>
      <c r="EX33" s="14"/>
      <c r="EY33" s="14"/>
      <c r="EZ33" s="14"/>
      <c r="FA33" s="14"/>
      <c r="FB33" s="14"/>
      <c r="FC33" s="14"/>
      <c r="FD33" s="14" t="e">
        <f>IF(FD$16=#REF!,1,"")</f>
        <v>#REF!</v>
      </c>
      <c r="FE33" s="14" t="e">
        <f>IF(FE$16=#REF!,1,"")</f>
        <v>#REF!</v>
      </c>
      <c r="FF33" s="14" t="e">
        <f>IF(FF$16=#REF!,1,"")</f>
        <v>#REF!</v>
      </c>
      <c r="FG33" s="14" t="e">
        <f>IF(FG$16=#REF!,1,"")</f>
        <v>#REF!</v>
      </c>
      <c r="FH33" s="15" t="str">
        <f t="shared" si="86"/>
        <v/>
      </c>
      <c r="FI33" s="15" t="str">
        <f t="shared" si="87"/>
        <v/>
      </c>
      <c r="FJ33" s="15" t="str">
        <f t="shared" si="88"/>
        <v/>
      </c>
      <c r="FK33" s="15" t="str">
        <f t="shared" si="89"/>
        <v/>
      </c>
    </row>
    <row r="34" spans="1:167">
      <c r="A34" s="25" t="str">
        <f>IF('INGRESO DATOS'!$Z$3="","",'INGRESO DATOS'!$Z$3)</f>
        <v>---SELECCIONAR---</v>
      </c>
      <c r="B34" s="25" t="str">
        <f>IF('INGRESO DATOS'!$Z$7="","",'INGRESO DATOS'!$Z$7)</f>
        <v>---SELECCIONAR---</v>
      </c>
      <c r="C34" s="25" t="str">
        <f>IF('INGRESO DATOS'!$C$3="","",'INGRESO DATOS'!$C$3)</f>
        <v>---SELECCIONAR---</v>
      </c>
      <c r="D34" s="26" t="str">
        <f>IF(E34="-","",IF('INGRESO DATOS'!$C$5="","",'INGRESO DATOS'!$C$5))</f>
        <v/>
      </c>
      <c r="E34" s="26" t="str">
        <f>IF('INGRESO DATOS'!B36="","-",'INGRESO DATOS'!B36)</f>
        <v>-</v>
      </c>
      <c r="F34" s="25" t="str">
        <f>IF(E34="-","",IF('INGRESO DATOS'!$C$11="","",'INGRESO DATOS'!$C$11))</f>
        <v/>
      </c>
      <c r="G34" s="25" t="str">
        <f>IF('INGRESO DATOS'!C36="A","A",IF('INGRESO DATOS'!C36="B","B",IF('INGRESO DATOS'!C36="C","C",IF('INGRESO DATOS'!C36="D","D",IF('INGRESO DATOS'!C36="","-",'INGRESO DATOS'!C36)))))</f>
        <v>-</v>
      </c>
      <c r="H34" s="25" t="str">
        <f>IF('INGRESO DATOS'!D36="A","A",IF('INGRESO DATOS'!D36="B","B",IF('INGRESO DATOS'!D36="C","C",IF('INGRESO DATOS'!D36="D","D",IF('INGRESO DATOS'!D36="","-",'INGRESO DATOS'!D36)))))</f>
        <v>-</v>
      </c>
      <c r="I34" s="25" t="str">
        <f>IF('INGRESO DATOS'!E36="A","A",IF('INGRESO DATOS'!E36="B","B",IF('INGRESO DATOS'!E36="C","C",IF('INGRESO DATOS'!E36="D","D",IF('INGRESO DATOS'!E36="","-",'INGRESO DATOS'!E36)))))</f>
        <v>-</v>
      </c>
      <c r="J34" s="25" t="str">
        <f>IF('INGRESO DATOS'!F36="A","A",IF('INGRESO DATOS'!F36="B","B",IF('INGRESO DATOS'!F36="C","C",IF('INGRESO DATOS'!F36="D","D",IF('INGRESO DATOS'!F36="","-",'INGRESO DATOS'!F36)))))</f>
        <v>-</v>
      </c>
      <c r="K34" s="25" t="str">
        <f>IF('INGRESO DATOS'!G36="A","A",IF('INGRESO DATOS'!G36="B","B",IF('INGRESO DATOS'!G36="C","C",IF('INGRESO DATOS'!G36="D","D",IF('INGRESO DATOS'!G36="","-",'INGRESO DATOS'!G36)))))</f>
        <v>-</v>
      </c>
      <c r="L34" s="25" t="str">
        <f>IF('INGRESO DATOS'!H36="A","A",IF('INGRESO DATOS'!H36="B","B",IF('INGRESO DATOS'!H36="C","C",IF('INGRESO DATOS'!H36="D","D",IF('INGRESO DATOS'!H36="","-",'INGRESO DATOS'!H36)))))</f>
        <v>-</v>
      </c>
      <c r="M34" s="25" t="str">
        <f>IF('INGRESO DATOS'!I36="A","A",IF('INGRESO DATOS'!I36="B","B",IF('INGRESO DATOS'!I36="C","C",IF('INGRESO DATOS'!I36="D","D",IF('INGRESO DATOS'!I36="","-",'INGRESO DATOS'!I36)))))</f>
        <v>-</v>
      </c>
      <c r="N34" s="25" t="str">
        <f>IF('INGRESO DATOS'!J36="A","A",IF('INGRESO DATOS'!J36="B","B",IF('INGRESO DATOS'!J36="C","C",IF('INGRESO DATOS'!J36="D","D",IF('INGRESO DATOS'!J36="","-",'INGRESO DATOS'!J36)))))</f>
        <v>-</v>
      </c>
      <c r="O34" s="25" t="str">
        <f>IF('INGRESO DATOS'!K36="A","A",IF('INGRESO DATOS'!K36="B","B",IF('INGRESO DATOS'!K36="C","C",IF('INGRESO DATOS'!K36="D","D",IF('INGRESO DATOS'!K36="","-",'INGRESO DATOS'!K36)))))</f>
        <v>-</v>
      </c>
      <c r="P34" s="25" t="str">
        <f>IF('INGRESO DATOS'!L36="A","A",IF('INGRESO DATOS'!L36="B","B",IF('INGRESO DATOS'!L36="C","C",IF('INGRESO DATOS'!L36="D","D",IF('INGRESO DATOS'!L36="","-",'INGRESO DATOS'!L36)))))</f>
        <v>-</v>
      </c>
      <c r="Q34" s="25" t="str">
        <f>IF('INGRESO DATOS'!M36="A","A",IF('INGRESO DATOS'!M36="B","B",IF('INGRESO DATOS'!M36="C","C",IF('INGRESO DATOS'!M36="D","D",IF('INGRESO DATOS'!M36="","-",'INGRESO DATOS'!M36)))))</f>
        <v>-</v>
      </c>
      <c r="R34" s="25" t="str">
        <f>IF('INGRESO DATOS'!N36="A","A",IF('INGRESO DATOS'!N36="B","B",IF('INGRESO DATOS'!N36="C","C",IF('INGRESO DATOS'!N36="D","D",IF('INGRESO DATOS'!N36="","-",'INGRESO DATOS'!N36)))))</f>
        <v>-</v>
      </c>
      <c r="S34" s="25" t="str">
        <f>IF('INGRESO DATOS'!O36="A","A",IF('INGRESO DATOS'!O36="B","B",IF('INGRESO DATOS'!O36="C","C",IF('INGRESO DATOS'!O36="D","D",IF('INGRESO DATOS'!O36="","-",'INGRESO DATOS'!O36)))))</f>
        <v>-</v>
      </c>
      <c r="T34" s="25" t="str">
        <f>IF('INGRESO DATOS'!P36="A","A",IF('INGRESO DATOS'!P36="B","B",IF('INGRESO DATOS'!P36="C","C",IF('INGRESO DATOS'!P36="D","D",IF('INGRESO DATOS'!P36="","-",'INGRESO DATOS'!P36)))))</f>
        <v>-</v>
      </c>
      <c r="U34" s="25" t="str">
        <f>IF('INGRESO DATOS'!Q36="A","A",IF('INGRESO DATOS'!Q36="B","B",IF('INGRESO DATOS'!Q36="C","C",IF('INGRESO DATOS'!Q36="D","D",IF('INGRESO DATOS'!Q36="","-",'INGRESO DATOS'!Q36)))))</f>
        <v>-</v>
      </c>
      <c r="V34" s="25" t="str">
        <f>IF('INGRESO DATOS'!R36="A","A",IF('INGRESO DATOS'!R36="B","B",IF('INGRESO DATOS'!R36="C","C",IF('INGRESO DATOS'!R36="D","D",IF('INGRESO DATOS'!R36="","-",'INGRESO DATOS'!R36)))))</f>
        <v>-</v>
      </c>
      <c r="W34" s="25" t="str">
        <f>IF('INGRESO DATOS'!S36="A","A",IF('INGRESO DATOS'!S36="B","B",IF('INGRESO DATOS'!S36="C","C",IF('INGRESO DATOS'!S36="D","D",IF('INGRESO DATOS'!S36="","-",'INGRESO DATOS'!S36)))))</f>
        <v>-</v>
      </c>
      <c r="X34" s="25" t="str">
        <f>IF('INGRESO DATOS'!T36="A","A",IF('INGRESO DATOS'!T36="B","B",IF('INGRESO DATOS'!T36="C","C",IF('INGRESO DATOS'!T36="D","D",IF('INGRESO DATOS'!T36="","-",'INGRESO DATOS'!T36)))))</f>
        <v>-</v>
      </c>
      <c r="Y34" s="25" t="str">
        <f>IF('INGRESO DATOS'!U36="A","A",IF('INGRESO DATOS'!U36="B","B",IF('INGRESO DATOS'!U36="C","C",IF('INGRESO DATOS'!U36="D","D",IF('INGRESO DATOS'!U36="","-",'INGRESO DATOS'!U36)))))</f>
        <v>-</v>
      </c>
      <c r="Z34" s="25" t="str">
        <f>IF('INGRESO DATOS'!V36="A","A",IF('INGRESO DATOS'!V36="B","B",IF('INGRESO DATOS'!V36="C","C",IF('INGRESO DATOS'!V36="D","D",IF('INGRESO DATOS'!V36="","-",'INGRESO DATOS'!V36)))))</f>
        <v>-</v>
      </c>
      <c r="AA34" s="25" t="str">
        <f>IF('INGRESO DATOS'!W36="A","A",IF('INGRESO DATOS'!W36="B","B",IF('INGRESO DATOS'!W36="C","C",IF('INGRESO DATOS'!W36="D","D",IF('INGRESO DATOS'!W36="","-",'INGRESO DATOS'!W36)))))</f>
        <v>-</v>
      </c>
      <c r="AB34" s="18"/>
      <c r="AC34" s="16">
        <f t="shared" si="18"/>
        <v>0</v>
      </c>
      <c r="AD34" s="16">
        <f t="shared" si="19"/>
        <v>0</v>
      </c>
      <c r="AE34" s="16">
        <f t="shared" si="20"/>
        <v>0</v>
      </c>
      <c r="AF34" s="16">
        <f t="shared" si="21"/>
        <v>0</v>
      </c>
      <c r="AG34" s="16">
        <f t="shared" si="22"/>
        <v>0</v>
      </c>
      <c r="AH34" s="16">
        <f t="shared" si="23"/>
        <v>0</v>
      </c>
      <c r="AI34" s="16">
        <f t="shared" si="24"/>
        <v>0</v>
      </c>
      <c r="AJ34" s="16">
        <f t="shared" si="25"/>
        <v>0</v>
      </c>
      <c r="AK34" s="16">
        <f t="shared" si="26"/>
        <v>0</v>
      </c>
      <c r="AL34" s="16">
        <f t="shared" si="27"/>
        <v>0</v>
      </c>
      <c r="AM34" s="16">
        <f t="shared" si="28"/>
        <v>0</v>
      </c>
      <c r="AN34" s="16">
        <f t="shared" si="29"/>
        <v>0</v>
      </c>
      <c r="AO34" s="16">
        <f t="shared" si="30"/>
        <v>0</v>
      </c>
      <c r="AP34" s="16">
        <f t="shared" si="31"/>
        <v>0</v>
      </c>
      <c r="AQ34" s="16">
        <f t="shared" si="32"/>
        <v>0</v>
      </c>
      <c r="AR34" s="16">
        <f t="shared" si="33"/>
        <v>0</v>
      </c>
      <c r="AS34" s="16">
        <f t="shared" si="34"/>
        <v>0</v>
      </c>
      <c r="AT34" s="16">
        <f t="shared" si="35"/>
        <v>0</v>
      </c>
      <c r="AU34" s="16">
        <f t="shared" si="36"/>
        <v>0</v>
      </c>
      <c r="AV34" s="16">
        <f t="shared" si="37"/>
        <v>0</v>
      </c>
      <c r="AW34" s="16">
        <f t="shared" si="38"/>
        <v>0</v>
      </c>
      <c r="AX34" s="18"/>
      <c r="AY34" s="13" t="str">
        <f t="shared" si="39"/>
        <v>-</v>
      </c>
      <c r="AZ34" s="13" t="str">
        <f t="shared" si="40"/>
        <v>-</v>
      </c>
      <c r="BA34" s="13" t="str">
        <f t="shared" si="41"/>
        <v>-</v>
      </c>
      <c r="BB34" s="13" t="str">
        <f t="shared" si="42"/>
        <v>-</v>
      </c>
      <c r="BC34" s="13" t="str">
        <f t="shared" si="43"/>
        <v>-</v>
      </c>
      <c r="BD34" s="13" t="str">
        <f t="shared" si="44"/>
        <v>-</v>
      </c>
      <c r="BE34" s="13" t="str">
        <f t="shared" si="45"/>
        <v>-</v>
      </c>
      <c r="BF34" s="13" t="str">
        <f t="shared" si="46"/>
        <v>-</v>
      </c>
      <c r="BG34" s="13" t="str">
        <f t="shared" si="47"/>
        <v>-</v>
      </c>
      <c r="BH34" s="13" t="str">
        <f t="shared" si="48"/>
        <v>-</v>
      </c>
      <c r="BI34" s="13" t="str">
        <f t="shared" si="49"/>
        <v>-</v>
      </c>
      <c r="BJ34" s="13" t="str">
        <f t="shared" si="50"/>
        <v>-</v>
      </c>
      <c r="BK34" s="13" t="str">
        <f t="shared" si="51"/>
        <v>-</v>
      </c>
      <c r="BL34" s="13" t="str">
        <f t="shared" si="52"/>
        <v>-</v>
      </c>
      <c r="BM34" s="13" t="str">
        <f t="shared" si="53"/>
        <v>-</v>
      </c>
      <c r="BN34" s="13" t="str">
        <f t="shared" si="54"/>
        <v>-</v>
      </c>
      <c r="BO34" s="13" t="str">
        <f t="shared" si="55"/>
        <v>-</v>
      </c>
      <c r="BP34" s="13" t="str">
        <f t="shared" si="56"/>
        <v>-</v>
      </c>
      <c r="BQ34" s="13" t="str">
        <f t="shared" si="57"/>
        <v>-</v>
      </c>
      <c r="BR34" s="13" t="str">
        <f t="shared" si="58"/>
        <v>-</v>
      </c>
      <c r="BS34" s="13" t="str">
        <f t="shared" si="59"/>
        <v>-</v>
      </c>
      <c r="BT34" s="13" t="str">
        <f t="shared" si="60"/>
        <v/>
      </c>
      <c r="BU34" s="123" t="str">
        <f t="shared" si="66"/>
        <v/>
      </c>
      <c r="BV34" s="124"/>
      <c r="BW34" s="2"/>
      <c r="BX34" s="14" t="str">
        <f t="shared" si="67"/>
        <v/>
      </c>
      <c r="BY34" s="14" t="str">
        <f t="shared" si="67"/>
        <v/>
      </c>
      <c r="BZ34" s="14" t="str">
        <f t="shared" si="67"/>
        <v/>
      </c>
      <c r="CA34" s="14" t="str">
        <f t="shared" si="67"/>
        <v/>
      </c>
      <c r="CB34" s="14" t="str">
        <f t="shared" si="68"/>
        <v/>
      </c>
      <c r="CC34" s="14" t="str">
        <f t="shared" si="68"/>
        <v/>
      </c>
      <c r="CD34" s="14" t="str">
        <f t="shared" si="68"/>
        <v/>
      </c>
      <c r="CE34" s="14" t="str">
        <f t="shared" si="68"/>
        <v/>
      </c>
      <c r="CF34" s="14" t="str">
        <f t="shared" si="69"/>
        <v/>
      </c>
      <c r="CG34" s="14" t="str">
        <f t="shared" si="69"/>
        <v/>
      </c>
      <c r="CH34" s="14" t="str">
        <f t="shared" si="69"/>
        <v/>
      </c>
      <c r="CI34" s="14" t="str">
        <f t="shared" si="69"/>
        <v/>
      </c>
      <c r="CJ34" s="14" t="str">
        <f t="shared" si="70"/>
        <v/>
      </c>
      <c r="CK34" s="14" t="str">
        <f t="shared" si="70"/>
        <v/>
      </c>
      <c r="CL34" s="14" t="str">
        <f t="shared" si="70"/>
        <v/>
      </c>
      <c r="CM34" s="14" t="str">
        <f t="shared" si="70"/>
        <v/>
      </c>
      <c r="CN34" s="14" t="str">
        <f t="shared" si="71"/>
        <v/>
      </c>
      <c r="CO34" s="14" t="str">
        <f t="shared" si="71"/>
        <v/>
      </c>
      <c r="CP34" s="14" t="str">
        <f t="shared" si="71"/>
        <v/>
      </c>
      <c r="CQ34" s="14" t="str">
        <f t="shared" si="71"/>
        <v/>
      </c>
      <c r="CR34" s="14" t="str">
        <f t="shared" si="72"/>
        <v/>
      </c>
      <c r="CS34" s="14" t="str">
        <f t="shared" si="72"/>
        <v/>
      </c>
      <c r="CT34" s="14" t="str">
        <f t="shared" si="72"/>
        <v/>
      </c>
      <c r="CU34" s="14" t="str">
        <f t="shared" si="72"/>
        <v/>
      </c>
      <c r="CV34" s="14" t="str">
        <f t="shared" si="73"/>
        <v/>
      </c>
      <c r="CW34" s="14" t="str">
        <f t="shared" si="73"/>
        <v/>
      </c>
      <c r="CX34" s="14" t="str">
        <f t="shared" si="73"/>
        <v/>
      </c>
      <c r="CY34" s="14" t="str">
        <f t="shared" si="73"/>
        <v/>
      </c>
      <c r="CZ34" s="14" t="str">
        <f t="shared" si="74"/>
        <v/>
      </c>
      <c r="DA34" s="14" t="str">
        <f t="shared" si="74"/>
        <v/>
      </c>
      <c r="DB34" s="14" t="str">
        <f t="shared" si="74"/>
        <v/>
      </c>
      <c r="DC34" s="14" t="str">
        <f t="shared" si="74"/>
        <v/>
      </c>
      <c r="DD34" s="14" t="str">
        <f t="shared" si="75"/>
        <v/>
      </c>
      <c r="DE34" s="14" t="str">
        <f t="shared" si="75"/>
        <v/>
      </c>
      <c r="DF34" s="14" t="str">
        <f t="shared" si="75"/>
        <v/>
      </c>
      <c r="DG34" s="14" t="str">
        <f t="shared" si="75"/>
        <v/>
      </c>
      <c r="DH34" s="14" t="str">
        <f t="shared" si="76"/>
        <v/>
      </c>
      <c r="DI34" s="14" t="str">
        <f t="shared" si="76"/>
        <v/>
      </c>
      <c r="DJ34" s="14" t="str">
        <f t="shared" si="76"/>
        <v/>
      </c>
      <c r="DK34" s="14" t="str">
        <f t="shared" si="76"/>
        <v/>
      </c>
      <c r="DL34" s="14" t="str">
        <f t="shared" si="77"/>
        <v/>
      </c>
      <c r="DM34" s="14" t="str">
        <f t="shared" si="77"/>
        <v/>
      </c>
      <c r="DN34" s="14" t="str">
        <f t="shared" si="77"/>
        <v/>
      </c>
      <c r="DO34" s="14" t="str">
        <f t="shared" si="77"/>
        <v/>
      </c>
      <c r="DP34" s="14" t="str">
        <f t="shared" si="78"/>
        <v/>
      </c>
      <c r="DQ34" s="14" t="str">
        <f t="shared" si="78"/>
        <v/>
      </c>
      <c r="DR34" s="14" t="str">
        <f t="shared" si="78"/>
        <v/>
      </c>
      <c r="DS34" s="14" t="str">
        <f t="shared" si="78"/>
        <v/>
      </c>
      <c r="DT34" s="14" t="str">
        <f t="shared" si="79"/>
        <v/>
      </c>
      <c r="DU34" s="14" t="str">
        <f t="shared" si="79"/>
        <v/>
      </c>
      <c r="DV34" s="14" t="str">
        <f t="shared" si="79"/>
        <v/>
      </c>
      <c r="DW34" s="14" t="str">
        <f t="shared" si="79"/>
        <v/>
      </c>
      <c r="DX34" s="14" t="str">
        <f t="shared" si="80"/>
        <v/>
      </c>
      <c r="DY34" s="14" t="str">
        <f t="shared" si="80"/>
        <v/>
      </c>
      <c r="DZ34" s="14" t="str">
        <f t="shared" si="80"/>
        <v/>
      </c>
      <c r="EA34" s="14" t="str">
        <f t="shared" si="80"/>
        <v/>
      </c>
      <c r="EB34" s="14" t="str">
        <f t="shared" si="81"/>
        <v/>
      </c>
      <c r="EC34" s="14" t="str">
        <f t="shared" si="81"/>
        <v/>
      </c>
      <c r="ED34" s="14" t="str">
        <f t="shared" si="81"/>
        <v/>
      </c>
      <c r="EE34" s="14" t="str">
        <f t="shared" si="81"/>
        <v/>
      </c>
      <c r="EF34" s="14" t="str">
        <f t="shared" si="82"/>
        <v/>
      </c>
      <c r="EG34" s="14" t="str">
        <f t="shared" si="82"/>
        <v/>
      </c>
      <c r="EH34" s="14" t="str">
        <f t="shared" si="82"/>
        <v/>
      </c>
      <c r="EI34" s="14" t="str">
        <f t="shared" si="82"/>
        <v/>
      </c>
      <c r="EJ34" s="14" t="str">
        <f t="shared" si="83"/>
        <v/>
      </c>
      <c r="EK34" s="14" t="str">
        <f t="shared" si="83"/>
        <v/>
      </c>
      <c r="EL34" s="14" t="str">
        <f t="shared" si="83"/>
        <v/>
      </c>
      <c r="EM34" s="14" t="str">
        <f t="shared" si="83"/>
        <v/>
      </c>
      <c r="EN34" s="14" t="str">
        <f t="shared" si="84"/>
        <v/>
      </c>
      <c r="EO34" s="14" t="str">
        <f t="shared" si="84"/>
        <v/>
      </c>
      <c r="EP34" s="14" t="str">
        <f t="shared" si="84"/>
        <v/>
      </c>
      <c r="EQ34" s="14" t="str">
        <f t="shared" si="84"/>
        <v/>
      </c>
      <c r="ER34" s="14" t="str">
        <f t="shared" si="85"/>
        <v/>
      </c>
      <c r="ES34" s="14" t="str">
        <f t="shared" si="85"/>
        <v/>
      </c>
      <c r="ET34" s="14" t="str">
        <f t="shared" si="85"/>
        <v/>
      </c>
      <c r="EU34" s="14" t="str">
        <f t="shared" si="85"/>
        <v/>
      </c>
      <c r="EV34" s="14"/>
      <c r="EW34" s="14"/>
      <c r="EX34" s="14"/>
      <c r="EY34" s="14"/>
      <c r="EZ34" s="14"/>
      <c r="FA34" s="14"/>
      <c r="FB34" s="14"/>
      <c r="FC34" s="14"/>
      <c r="FD34" s="14" t="e">
        <f>IF(FD$16=#REF!,1,"")</f>
        <v>#REF!</v>
      </c>
      <c r="FE34" s="14" t="e">
        <f>IF(FE$16=#REF!,1,"")</f>
        <v>#REF!</v>
      </c>
      <c r="FF34" s="14" t="e">
        <f>IF(FF$16=#REF!,1,"")</f>
        <v>#REF!</v>
      </c>
      <c r="FG34" s="14" t="e">
        <f>IF(FG$16=#REF!,1,"")</f>
        <v>#REF!</v>
      </c>
      <c r="FH34" s="15" t="str">
        <f t="shared" si="86"/>
        <v/>
      </c>
      <c r="FI34" s="15" t="str">
        <f t="shared" si="87"/>
        <v/>
      </c>
      <c r="FJ34" s="15" t="str">
        <f t="shared" si="88"/>
        <v/>
      </c>
      <c r="FK34" s="15" t="str">
        <f t="shared" si="89"/>
        <v/>
      </c>
    </row>
    <row r="35" spans="1:167">
      <c r="A35" s="25" t="str">
        <f>IF('INGRESO DATOS'!$Z$3="","",'INGRESO DATOS'!$Z$3)</f>
        <v>---SELECCIONAR---</v>
      </c>
      <c r="B35" s="25" t="str">
        <f>IF('INGRESO DATOS'!$Z$7="","",'INGRESO DATOS'!$Z$7)</f>
        <v>---SELECCIONAR---</v>
      </c>
      <c r="C35" s="25" t="str">
        <f>IF('INGRESO DATOS'!$C$3="","",'INGRESO DATOS'!$C$3)</f>
        <v>---SELECCIONAR---</v>
      </c>
      <c r="D35" s="26" t="str">
        <f>IF(E35="-","",IF('INGRESO DATOS'!$C$5="","",'INGRESO DATOS'!$C$5))</f>
        <v/>
      </c>
      <c r="E35" s="26" t="str">
        <f>IF('INGRESO DATOS'!B37="","-",'INGRESO DATOS'!B37)</f>
        <v>-</v>
      </c>
      <c r="F35" s="25" t="str">
        <f>IF(E35="-","",IF('INGRESO DATOS'!$C$11="","",'INGRESO DATOS'!$C$11))</f>
        <v/>
      </c>
      <c r="G35" s="25" t="str">
        <f>IF('INGRESO DATOS'!C37="A","A",IF('INGRESO DATOS'!C37="B","B",IF('INGRESO DATOS'!C37="C","C",IF('INGRESO DATOS'!C37="D","D",IF('INGRESO DATOS'!C37="","-",'INGRESO DATOS'!C37)))))</f>
        <v>-</v>
      </c>
      <c r="H35" s="25" t="str">
        <f>IF('INGRESO DATOS'!D37="A","A",IF('INGRESO DATOS'!D37="B","B",IF('INGRESO DATOS'!D37="C","C",IF('INGRESO DATOS'!D37="D","D",IF('INGRESO DATOS'!D37="","-",'INGRESO DATOS'!D37)))))</f>
        <v>-</v>
      </c>
      <c r="I35" s="25" t="str">
        <f>IF('INGRESO DATOS'!E37="A","A",IF('INGRESO DATOS'!E37="B","B",IF('INGRESO DATOS'!E37="C","C",IF('INGRESO DATOS'!E37="D","D",IF('INGRESO DATOS'!E37="","-",'INGRESO DATOS'!E37)))))</f>
        <v>-</v>
      </c>
      <c r="J35" s="25" t="str">
        <f>IF('INGRESO DATOS'!F37="A","A",IF('INGRESO DATOS'!F37="B","B",IF('INGRESO DATOS'!F37="C","C",IF('INGRESO DATOS'!F37="D","D",IF('INGRESO DATOS'!F37="","-",'INGRESO DATOS'!F37)))))</f>
        <v>-</v>
      </c>
      <c r="K35" s="25" t="str">
        <f>IF('INGRESO DATOS'!G37="A","A",IF('INGRESO DATOS'!G37="B","B",IF('INGRESO DATOS'!G37="C","C",IF('INGRESO DATOS'!G37="D","D",IF('INGRESO DATOS'!G37="","-",'INGRESO DATOS'!G37)))))</f>
        <v>-</v>
      </c>
      <c r="L35" s="25" t="str">
        <f>IF('INGRESO DATOS'!H37="A","A",IF('INGRESO DATOS'!H37="B","B",IF('INGRESO DATOS'!H37="C","C",IF('INGRESO DATOS'!H37="D","D",IF('INGRESO DATOS'!H37="","-",'INGRESO DATOS'!H37)))))</f>
        <v>-</v>
      </c>
      <c r="M35" s="25" t="str">
        <f>IF('INGRESO DATOS'!I37="A","A",IF('INGRESO DATOS'!I37="B","B",IF('INGRESO DATOS'!I37="C","C",IF('INGRESO DATOS'!I37="D","D",IF('INGRESO DATOS'!I37="","-",'INGRESO DATOS'!I37)))))</f>
        <v>-</v>
      </c>
      <c r="N35" s="25" t="str">
        <f>IF('INGRESO DATOS'!J37="A","A",IF('INGRESO DATOS'!J37="B","B",IF('INGRESO DATOS'!J37="C","C",IF('INGRESO DATOS'!J37="D","D",IF('INGRESO DATOS'!J37="","-",'INGRESO DATOS'!J37)))))</f>
        <v>-</v>
      </c>
      <c r="O35" s="25" t="str">
        <f>IF('INGRESO DATOS'!K37="A","A",IF('INGRESO DATOS'!K37="B","B",IF('INGRESO DATOS'!K37="C","C",IF('INGRESO DATOS'!K37="D","D",IF('INGRESO DATOS'!K37="","-",'INGRESO DATOS'!K37)))))</f>
        <v>-</v>
      </c>
      <c r="P35" s="25" t="str">
        <f>IF('INGRESO DATOS'!L37="A","A",IF('INGRESO DATOS'!L37="B","B",IF('INGRESO DATOS'!L37="C","C",IF('INGRESO DATOS'!L37="D","D",IF('INGRESO DATOS'!L37="","-",'INGRESO DATOS'!L37)))))</f>
        <v>-</v>
      </c>
      <c r="Q35" s="25" t="str">
        <f>IF('INGRESO DATOS'!M37="A","A",IF('INGRESO DATOS'!M37="B","B",IF('INGRESO DATOS'!M37="C","C",IF('INGRESO DATOS'!M37="D","D",IF('INGRESO DATOS'!M37="","-",'INGRESO DATOS'!M37)))))</f>
        <v>-</v>
      </c>
      <c r="R35" s="25" t="str">
        <f>IF('INGRESO DATOS'!N37="A","A",IF('INGRESO DATOS'!N37="B","B",IF('INGRESO DATOS'!N37="C","C",IF('INGRESO DATOS'!N37="D","D",IF('INGRESO DATOS'!N37="","-",'INGRESO DATOS'!N37)))))</f>
        <v>-</v>
      </c>
      <c r="S35" s="25" t="str">
        <f>IF('INGRESO DATOS'!O37="A","A",IF('INGRESO DATOS'!O37="B","B",IF('INGRESO DATOS'!O37="C","C",IF('INGRESO DATOS'!O37="D","D",IF('INGRESO DATOS'!O37="","-",'INGRESO DATOS'!O37)))))</f>
        <v>-</v>
      </c>
      <c r="T35" s="25" t="str">
        <f>IF('INGRESO DATOS'!P37="A","A",IF('INGRESO DATOS'!P37="B","B",IF('INGRESO DATOS'!P37="C","C",IF('INGRESO DATOS'!P37="D","D",IF('INGRESO DATOS'!P37="","-",'INGRESO DATOS'!P37)))))</f>
        <v>-</v>
      </c>
      <c r="U35" s="25" t="str">
        <f>IF('INGRESO DATOS'!Q37="A","A",IF('INGRESO DATOS'!Q37="B","B",IF('INGRESO DATOS'!Q37="C","C",IF('INGRESO DATOS'!Q37="D","D",IF('INGRESO DATOS'!Q37="","-",'INGRESO DATOS'!Q37)))))</f>
        <v>-</v>
      </c>
      <c r="V35" s="25" t="str">
        <f>IF('INGRESO DATOS'!R37="A","A",IF('INGRESO DATOS'!R37="B","B",IF('INGRESO DATOS'!R37="C","C",IF('INGRESO DATOS'!R37="D","D",IF('INGRESO DATOS'!R37="","-",'INGRESO DATOS'!R37)))))</f>
        <v>-</v>
      </c>
      <c r="W35" s="25" t="str">
        <f>IF('INGRESO DATOS'!S37="A","A",IF('INGRESO DATOS'!S37="B","B",IF('INGRESO DATOS'!S37="C","C",IF('INGRESO DATOS'!S37="D","D",IF('INGRESO DATOS'!S37="","-",'INGRESO DATOS'!S37)))))</f>
        <v>-</v>
      </c>
      <c r="X35" s="25" t="str">
        <f>IF('INGRESO DATOS'!T37="A","A",IF('INGRESO DATOS'!T37="B","B",IF('INGRESO DATOS'!T37="C","C",IF('INGRESO DATOS'!T37="D","D",IF('INGRESO DATOS'!T37="","-",'INGRESO DATOS'!T37)))))</f>
        <v>-</v>
      </c>
      <c r="Y35" s="25" t="str">
        <f>IF('INGRESO DATOS'!U37="A","A",IF('INGRESO DATOS'!U37="B","B",IF('INGRESO DATOS'!U37="C","C",IF('INGRESO DATOS'!U37="D","D",IF('INGRESO DATOS'!U37="","-",'INGRESO DATOS'!U37)))))</f>
        <v>-</v>
      </c>
      <c r="Z35" s="25" t="str">
        <f>IF('INGRESO DATOS'!V37="A","A",IF('INGRESO DATOS'!V37="B","B",IF('INGRESO DATOS'!V37="C","C",IF('INGRESO DATOS'!V37="D","D",IF('INGRESO DATOS'!V37="","-",'INGRESO DATOS'!V37)))))</f>
        <v>-</v>
      </c>
      <c r="AA35" s="25" t="str">
        <f>IF('INGRESO DATOS'!W37="A","A",IF('INGRESO DATOS'!W37="B","B",IF('INGRESO DATOS'!W37="C","C",IF('INGRESO DATOS'!W37="D","D",IF('INGRESO DATOS'!W37="","-",'INGRESO DATOS'!W37)))))</f>
        <v>-</v>
      </c>
      <c r="AB35" s="18"/>
      <c r="AC35" s="16">
        <f t="shared" si="18"/>
        <v>0</v>
      </c>
      <c r="AD35" s="16">
        <f t="shared" si="19"/>
        <v>0</v>
      </c>
      <c r="AE35" s="16">
        <f t="shared" si="20"/>
        <v>0</v>
      </c>
      <c r="AF35" s="16">
        <f t="shared" si="21"/>
        <v>0</v>
      </c>
      <c r="AG35" s="16">
        <f t="shared" si="22"/>
        <v>0</v>
      </c>
      <c r="AH35" s="16">
        <f t="shared" si="23"/>
        <v>0</v>
      </c>
      <c r="AI35" s="16">
        <f t="shared" si="24"/>
        <v>0</v>
      </c>
      <c r="AJ35" s="16">
        <f t="shared" si="25"/>
        <v>0</v>
      </c>
      <c r="AK35" s="16">
        <f t="shared" si="26"/>
        <v>0</v>
      </c>
      <c r="AL35" s="16">
        <f t="shared" si="27"/>
        <v>0</v>
      </c>
      <c r="AM35" s="16">
        <f t="shared" si="28"/>
        <v>0</v>
      </c>
      <c r="AN35" s="16">
        <f t="shared" si="29"/>
        <v>0</v>
      </c>
      <c r="AO35" s="16">
        <f t="shared" si="30"/>
        <v>0</v>
      </c>
      <c r="AP35" s="16">
        <f t="shared" si="31"/>
        <v>0</v>
      </c>
      <c r="AQ35" s="16">
        <f t="shared" si="32"/>
        <v>0</v>
      </c>
      <c r="AR35" s="16">
        <f t="shared" si="33"/>
        <v>0</v>
      </c>
      <c r="AS35" s="16">
        <f t="shared" si="34"/>
        <v>0</v>
      </c>
      <c r="AT35" s="16">
        <f t="shared" si="35"/>
        <v>0</v>
      </c>
      <c r="AU35" s="16">
        <f t="shared" si="36"/>
        <v>0</v>
      </c>
      <c r="AV35" s="16">
        <f t="shared" si="37"/>
        <v>0</v>
      </c>
      <c r="AW35" s="16">
        <f t="shared" si="38"/>
        <v>0</v>
      </c>
      <c r="AX35" s="18"/>
      <c r="AY35" s="13" t="str">
        <f t="shared" si="39"/>
        <v>-</v>
      </c>
      <c r="AZ35" s="13" t="str">
        <f t="shared" si="40"/>
        <v>-</v>
      </c>
      <c r="BA35" s="13" t="str">
        <f t="shared" si="41"/>
        <v>-</v>
      </c>
      <c r="BB35" s="13" t="str">
        <f t="shared" si="42"/>
        <v>-</v>
      </c>
      <c r="BC35" s="13" t="str">
        <f t="shared" si="43"/>
        <v>-</v>
      </c>
      <c r="BD35" s="13" t="str">
        <f t="shared" si="44"/>
        <v>-</v>
      </c>
      <c r="BE35" s="13" t="str">
        <f t="shared" si="45"/>
        <v>-</v>
      </c>
      <c r="BF35" s="13" t="str">
        <f t="shared" si="46"/>
        <v>-</v>
      </c>
      <c r="BG35" s="13" t="str">
        <f t="shared" si="47"/>
        <v>-</v>
      </c>
      <c r="BH35" s="13" t="str">
        <f t="shared" si="48"/>
        <v>-</v>
      </c>
      <c r="BI35" s="13" t="str">
        <f t="shared" si="49"/>
        <v>-</v>
      </c>
      <c r="BJ35" s="13" t="str">
        <f t="shared" si="50"/>
        <v>-</v>
      </c>
      <c r="BK35" s="13" t="str">
        <f t="shared" si="51"/>
        <v>-</v>
      </c>
      <c r="BL35" s="13" t="str">
        <f t="shared" si="52"/>
        <v>-</v>
      </c>
      <c r="BM35" s="13" t="str">
        <f t="shared" si="53"/>
        <v>-</v>
      </c>
      <c r="BN35" s="13" t="str">
        <f t="shared" si="54"/>
        <v>-</v>
      </c>
      <c r="BO35" s="13" t="str">
        <f t="shared" si="55"/>
        <v>-</v>
      </c>
      <c r="BP35" s="13" t="str">
        <f t="shared" si="56"/>
        <v>-</v>
      </c>
      <c r="BQ35" s="13" t="str">
        <f t="shared" si="57"/>
        <v>-</v>
      </c>
      <c r="BR35" s="13" t="str">
        <f t="shared" si="58"/>
        <v>-</v>
      </c>
      <c r="BS35" s="13" t="str">
        <f t="shared" si="59"/>
        <v>-</v>
      </c>
      <c r="BT35" s="13" t="str">
        <f t="shared" si="60"/>
        <v/>
      </c>
      <c r="BU35" s="123" t="str">
        <f t="shared" si="66"/>
        <v/>
      </c>
      <c r="BV35" s="124"/>
      <c r="BW35" s="2"/>
      <c r="BX35" s="14" t="str">
        <f t="shared" si="67"/>
        <v/>
      </c>
      <c r="BY35" s="14" t="str">
        <f t="shared" si="67"/>
        <v/>
      </c>
      <c r="BZ35" s="14" t="str">
        <f t="shared" si="67"/>
        <v/>
      </c>
      <c r="CA35" s="14" t="str">
        <f t="shared" si="67"/>
        <v/>
      </c>
      <c r="CB35" s="14" t="str">
        <f t="shared" si="68"/>
        <v/>
      </c>
      <c r="CC35" s="14" t="str">
        <f t="shared" si="68"/>
        <v/>
      </c>
      <c r="CD35" s="14" t="str">
        <f t="shared" si="68"/>
        <v/>
      </c>
      <c r="CE35" s="14" t="str">
        <f t="shared" si="68"/>
        <v/>
      </c>
      <c r="CF35" s="14" t="str">
        <f t="shared" si="69"/>
        <v/>
      </c>
      <c r="CG35" s="14" t="str">
        <f t="shared" si="69"/>
        <v/>
      </c>
      <c r="CH35" s="14" t="str">
        <f t="shared" si="69"/>
        <v/>
      </c>
      <c r="CI35" s="14" t="str">
        <f t="shared" si="69"/>
        <v/>
      </c>
      <c r="CJ35" s="14" t="str">
        <f t="shared" si="70"/>
        <v/>
      </c>
      <c r="CK35" s="14" t="str">
        <f t="shared" si="70"/>
        <v/>
      </c>
      <c r="CL35" s="14" t="str">
        <f t="shared" si="70"/>
        <v/>
      </c>
      <c r="CM35" s="14" t="str">
        <f t="shared" si="70"/>
        <v/>
      </c>
      <c r="CN35" s="14" t="str">
        <f t="shared" si="71"/>
        <v/>
      </c>
      <c r="CO35" s="14" t="str">
        <f t="shared" si="71"/>
        <v/>
      </c>
      <c r="CP35" s="14" t="str">
        <f t="shared" si="71"/>
        <v/>
      </c>
      <c r="CQ35" s="14" t="str">
        <f t="shared" si="71"/>
        <v/>
      </c>
      <c r="CR35" s="14" t="str">
        <f t="shared" si="72"/>
        <v/>
      </c>
      <c r="CS35" s="14" t="str">
        <f t="shared" si="72"/>
        <v/>
      </c>
      <c r="CT35" s="14" t="str">
        <f t="shared" si="72"/>
        <v/>
      </c>
      <c r="CU35" s="14" t="str">
        <f t="shared" si="72"/>
        <v/>
      </c>
      <c r="CV35" s="14" t="str">
        <f t="shared" si="73"/>
        <v/>
      </c>
      <c r="CW35" s="14" t="str">
        <f t="shared" si="73"/>
        <v/>
      </c>
      <c r="CX35" s="14" t="str">
        <f t="shared" si="73"/>
        <v/>
      </c>
      <c r="CY35" s="14" t="str">
        <f t="shared" si="73"/>
        <v/>
      </c>
      <c r="CZ35" s="14" t="str">
        <f t="shared" si="74"/>
        <v/>
      </c>
      <c r="DA35" s="14" t="str">
        <f t="shared" si="74"/>
        <v/>
      </c>
      <c r="DB35" s="14" t="str">
        <f t="shared" si="74"/>
        <v/>
      </c>
      <c r="DC35" s="14" t="str">
        <f t="shared" si="74"/>
        <v/>
      </c>
      <c r="DD35" s="14" t="str">
        <f t="shared" si="75"/>
        <v/>
      </c>
      <c r="DE35" s="14" t="str">
        <f t="shared" si="75"/>
        <v/>
      </c>
      <c r="DF35" s="14" t="str">
        <f t="shared" si="75"/>
        <v/>
      </c>
      <c r="DG35" s="14" t="str">
        <f t="shared" si="75"/>
        <v/>
      </c>
      <c r="DH35" s="14" t="str">
        <f t="shared" si="76"/>
        <v/>
      </c>
      <c r="DI35" s="14" t="str">
        <f t="shared" si="76"/>
        <v/>
      </c>
      <c r="DJ35" s="14" t="str">
        <f t="shared" si="76"/>
        <v/>
      </c>
      <c r="DK35" s="14" t="str">
        <f t="shared" si="76"/>
        <v/>
      </c>
      <c r="DL35" s="14" t="str">
        <f t="shared" si="77"/>
        <v/>
      </c>
      <c r="DM35" s="14" t="str">
        <f t="shared" si="77"/>
        <v/>
      </c>
      <c r="DN35" s="14" t="str">
        <f t="shared" si="77"/>
        <v/>
      </c>
      <c r="DO35" s="14" t="str">
        <f t="shared" si="77"/>
        <v/>
      </c>
      <c r="DP35" s="14" t="str">
        <f t="shared" si="78"/>
        <v/>
      </c>
      <c r="DQ35" s="14" t="str">
        <f t="shared" si="78"/>
        <v/>
      </c>
      <c r="DR35" s="14" t="str">
        <f t="shared" si="78"/>
        <v/>
      </c>
      <c r="DS35" s="14" t="str">
        <f t="shared" si="78"/>
        <v/>
      </c>
      <c r="DT35" s="14" t="str">
        <f t="shared" si="79"/>
        <v/>
      </c>
      <c r="DU35" s="14" t="str">
        <f t="shared" si="79"/>
        <v/>
      </c>
      <c r="DV35" s="14" t="str">
        <f t="shared" si="79"/>
        <v/>
      </c>
      <c r="DW35" s="14" t="str">
        <f t="shared" si="79"/>
        <v/>
      </c>
      <c r="DX35" s="14" t="str">
        <f t="shared" si="80"/>
        <v/>
      </c>
      <c r="DY35" s="14" t="str">
        <f t="shared" si="80"/>
        <v/>
      </c>
      <c r="DZ35" s="14" t="str">
        <f t="shared" si="80"/>
        <v/>
      </c>
      <c r="EA35" s="14" t="str">
        <f t="shared" si="80"/>
        <v/>
      </c>
      <c r="EB35" s="14" t="str">
        <f t="shared" si="81"/>
        <v/>
      </c>
      <c r="EC35" s="14" t="str">
        <f t="shared" si="81"/>
        <v/>
      </c>
      <c r="ED35" s="14" t="str">
        <f t="shared" si="81"/>
        <v/>
      </c>
      <c r="EE35" s="14" t="str">
        <f t="shared" si="81"/>
        <v/>
      </c>
      <c r="EF35" s="14" t="str">
        <f t="shared" si="82"/>
        <v/>
      </c>
      <c r="EG35" s="14" t="str">
        <f t="shared" si="82"/>
        <v/>
      </c>
      <c r="EH35" s="14" t="str">
        <f t="shared" si="82"/>
        <v/>
      </c>
      <c r="EI35" s="14" t="str">
        <f t="shared" si="82"/>
        <v/>
      </c>
      <c r="EJ35" s="14" t="str">
        <f t="shared" si="83"/>
        <v/>
      </c>
      <c r="EK35" s="14" t="str">
        <f t="shared" si="83"/>
        <v/>
      </c>
      <c r="EL35" s="14" t="str">
        <f t="shared" si="83"/>
        <v/>
      </c>
      <c r="EM35" s="14" t="str">
        <f t="shared" si="83"/>
        <v/>
      </c>
      <c r="EN35" s="14" t="str">
        <f t="shared" si="84"/>
        <v/>
      </c>
      <c r="EO35" s="14" t="str">
        <f t="shared" si="84"/>
        <v/>
      </c>
      <c r="EP35" s="14" t="str">
        <f t="shared" si="84"/>
        <v/>
      </c>
      <c r="EQ35" s="14" t="str">
        <f t="shared" si="84"/>
        <v/>
      </c>
      <c r="ER35" s="14" t="str">
        <f t="shared" si="85"/>
        <v/>
      </c>
      <c r="ES35" s="14" t="str">
        <f t="shared" si="85"/>
        <v/>
      </c>
      <c r="ET35" s="14" t="str">
        <f t="shared" si="85"/>
        <v/>
      </c>
      <c r="EU35" s="14" t="str">
        <f t="shared" si="85"/>
        <v/>
      </c>
      <c r="EV35" s="14"/>
      <c r="EW35" s="14"/>
      <c r="EX35" s="14"/>
      <c r="EY35" s="14"/>
      <c r="EZ35" s="14"/>
      <c r="FA35" s="14"/>
      <c r="FB35" s="14"/>
      <c r="FC35" s="14"/>
      <c r="FD35" s="14" t="e">
        <f>IF(FD$16=#REF!,1,"")</f>
        <v>#REF!</v>
      </c>
      <c r="FE35" s="14" t="e">
        <f>IF(FE$16=#REF!,1,"")</f>
        <v>#REF!</v>
      </c>
      <c r="FF35" s="14" t="e">
        <f>IF(FF$16=#REF!,1,"")</f>
        <v>#REF!</v>
      </c>
      <c r="FG35" s="14" t="e">
        <f>IF(FG$16=#REF!,1,"")</f>
        <v>#REF!</v>
      </c>
      <c r="FH35" s="15" t="str">
        <f t="shared" si="86"/>
        <v/>
      </c>
      <c r="FI35" s="15" t="str">
        <f t="shared" si="87"/>
        <v/>
      </c>
      <c r="FJ35" s="15" t="str">
        <f t="shared" si="88"/>
        <v/>
      </c>
      <c r="FK35" s="15" t="str">
        <f t="shared" si="89"/>
        <v/>
      </c>
    </row>
    <row r="36" spans="1:167">
      <c r="A36" s="25" t="str">
        <f>IF('INGRESO DATOS'!$Z$3="","",'INGRESO DATOS'!$Z$3)</f>
        <v>---SELECCIONAR---</v>
      </c>
      <c r="B36" s="25" t="str">
        <f>IF('INGRESO DATOS'!$Z$7="","",'INGRESO DATOS'!$Z$7)</f>
        <v>---SELECCIONAR---</v>
      </c>
      <c r="C36" s="25" t="str">
        <f>IF('INGRESO DATOS'!$C$3="","",'INGRESO DATOS'!$C$3)</f>
        <v>---SELECCIONAR---</v>
      </c>
      <c r="D36" s="26" t="str">
        <f>IF(E36="-","",IF('INGRESO DATOS'!$C$5="","",'INGRESO DATOS'!$C$5))</f>
        <v/>
      </c>
      <c r="E36" s="26" t="str">
        <f>IF('INGRESO DATOS'!B38="","-",'INGRESO DATOS'!B38)</f>
        <v>-</v>
      </c>
      <c r="F36" s="25" t="str">
        <f>IF(E36="-","",IF('INGRESO DATOS'!$C$11="","",'INGRESO DATOS'!$C$11))</f>
        <v/>
      </c>
      <c r="G36" s="25" t="str">
        <f>IF('INGRESO DATOS'!C38="A","A",IF('INGRESO DATOS'!C38="B","B",IF('INGRESO DATOS'!C38="C","C",IF('INGRESO DATOS'!C38="D","D",IF('INGRESO DATOS'!C38="","-",'INGRESO DATOS'!C38)))))</f>
        <v>-</v>
      </c>
      <c r="H36" s="25" t="str">
        <f>IF('INGRESO DATOS'!D38="A","A",IF('INGRESO DATOS'!D38="B","B",IF('INGRESO DATOS'!D38="C","C",IF('INGRESO DATOS'!D38="D","D",IF('INGRESO DATOS'!D38="","-",'INGRESO DATOS'!D38)))))</f>
        <v>-</v>
      </c>
      <c r="I36" s="25" t="str">
        <f>IF('INGRESO DATOS'!E38="A","A",IF('INGRESO DATOS'!E38="B","B",IF('INGRESO DATOS'!E38="C","C",IF('INGRESO DATOS'!E38="D","D",IF('INGRESO DATOS'!E38="","-",'INGRESO DATOS'!E38)))))</f>
        <v>-</v>
      </c>
      <c r="J36" s="25" t="str">
        <f>IF('INGRESO DATOS'!F38="A","A",IF('INGRESO DATOS'!F38="B","B",IF('INGRESO DATOS'!F38="C","C",IF('INGRESO DATOS'!F38="D","D",IF('INGRESO DATOS'!F38="","-",'INGRESO DATOS'!F38)))))</f>
        <v>-</v>
      </c>
      <c r="K36" s="25" t="str">
        <f>IF('INGRESO DATOS'!G38="A","A",IF('INGRESO DATOS'!G38="B","B",IF('INGRESO DATOS'!G38="C","C",IF('INGRESO DATOS'!G38="D","D",IF('INGRESO DATOS'!G38="","-",'INGRESO DATOS'!G38)))))</f>
        <v>-</v>
      </c>
      <c r="L36" s="25" t="str">
        <f>IF('INGRESO DATOS'!H38="A","A",IF('INGRESO DATOS'!H38="B","B",IF('INGRESO DATOS'!H38="C","C",IF('INGRESO DATOS'!H38="D","D",IF('INGRESO DATOS'!H38="","-",'INGRESO DATOS'!H38)))))</f>
        <v>-</v>
      </c>
      <c r="M36" s="25" t="str">
        <f>IF('INGRESO DATOS'!I38="A","A",IF('INGRESO DATOS'!I38="B","B",IF('INGRESO DATOS'!I38="C","C",IF('INGRESO DATOS'!I38="D","D",IF('INGRESO DATOS'!I38="","-",'INGRESO DATOS'!I38)))))</f>
        <v>-</v>
      </c>
      <c r="N36" s="25" t="str">
        <f>IF('INGRESO DATOS'!J38="A","A",IF('INGRESO DATOS'!J38="B","B",IF('INGRESO DATOS'!J38="C","C",IF('INGRESO DATOS'!J38="D","D",IF('INGRESO DATOS'!J38="","-",'INGRESO DATOS'!J38)))))</f>
        <v>-</v>
      </c>
      <c r="O36" s="25" t="str">
        <f>IF('INGRESO DATOS'!K38="A","A",IF('INGRESO DATOS'!K38="B","B",IF('INGRESO DATOS'!K38="C","C",IF('INGRESO DATOS'!K38="D","D",IF('INGRESO DATOS'!K38="","-",'INGRESO DATOS'!K38)))))</f>
        <v>-</v>
      </c>
      <c r="P36" s="25" t="str">
        <f>IF('INGRESO DATOS'!L38="A","A",IF('INGRESO DATOS'!L38="B","B",IF('INGRESO DATOS'!L38="C","C",IF('INGRESO DATOS'!L38="D","D",IF('INGRESO DATOS'!L38="","-",'INGRESO DATOS'!L38)))))</f>
        <v>-</v>
      </c>
      <c r="Q36" s="25" t="str">
        <f>IF('INGRESO DATOS'!M38="A","A",IF('INGRESO DATOS'!M38="B","B",IF('INGRESO DATOS'!M38="C","C",IF('INGRESO DATOS'!M38="D","D",IF('INGRESO DATOS'!M38="","-",'INGRESO DATOS'!M38)))))</f>
        <v>-</v>
      </c>
      <c r="R36" s="25" t="str">
        <f>IF('INGRESO DATOS'!N38="A","A",IF('INGRESO DATOS'!N38="B","B",IF('INGRESO DATOS'!N38="C","C",IF('INGRESO DATOS'!N38="D","D",IF('INGRESO DATOS'!N38="","-",'INGRESO DATOS'!N38)))))</f>
        <v>-</v>
      </c>
      <c r="S36" s="25" t="str">
        <f>IF('INGRESO DATOS'!O38="A","A",IF('INGRESO DATOS'!O38="B","B",IF('INGRESO DATOS'!O38="C","C",IF('INGRESO DATOS'!O38="D","D",IF('INGRESO DATOS'!O38="","-",'INGRESO DATOS'!O38)))))</f>
        <v>-</v>
      </c>
      <c r="T36" s="25" t="str">
        <f>IF('INGRESO DATOS'!P38="A","A",IF('INGRESO DATOS'!P38="B","B",IF('INGRESO DATOS'!P38="C","C",IF('INGRESO DATOS'!P38="D","D",IF('INGRESO DATOS'!P38="","-",'INGRESO DATOS'!P38)))))</f>
        <v>-</v>
      </c>
      <c r="U36" s="25" t="str">
        <f>IF('INGRESO DATOS'!Q38="A","A",IF('INGRESO DATOS'!Q38="B","B",IF('INGRESO DATOS'!Q38="C","C",IF('INGRESO DATOS'!Q38="D","D",IF('INGRESO DATOS'!Q38="","-",'INGRESO DATOS'!Q38)))))</f>
        <v>-</v>
      </c>
      <c r="V36" s="25" t="str">
        <f>IF('INGRESO DATOS'!R38="A","A",IF('INGRESO DATOS'!R38="B","B",IF('INGRESO DATOS'!R38="C","C",IF('INGRESO DATOS'!R38="D","D",IF('INGRESO DATOS'!R38="","-",'INGRESO DATOS'!R38)))))</f>
        <v>-</v>
      </c>
      <c r="W36" s="25" t="str">
        <f>IF('INGRESO DATOS'!S38="A","A",IF('INGRESO DATOS'!S38="B","B",IF('INGRESO DATOS'!S38="C","C",IF('INGRESO DATOS'!S38="D","D",IF('INGRESO DATOS'!S38="","-",'INGRESO DATOS'!S38)))))</f>
        <v>-</v>
      </c>
      <c r="X36" s="25" t="str">
        <f>IF('INGRESO DATOS'!T38="A","A",IF('INGRESO DATOS'!T38="B","B",IF('INGRESO DATOS'!T38="C","C",IF('INGRESO DATOS'!T38="D","D",IF('INGRESO DATOS'!T38="","-",'INGRESO DATOS'!T38)))))</f>
        <v>-</v>
      </c>
      <c r="Y36" s="25" t="str">
        <f>IF('INGRESO DATOS'!U38="A","A",IF('INGRESO DATOS'!U38="B","B",IF('INGRESO DATOS'!U38="C","C",IF('INGRESO DATOS'!U38="D","D",IF('INGRESO DATOS'!U38="","-",'INGRESO DATOS'!U38)))))</f>
        <v>-</v>
      </c>
      <c r="Z36" s="25" t="str">
        <f>IF('INGRESO DATOS'!V38="A","A",IF('INGRESO DATOS'!V38="B","B",IF('INGRESO DATOS'!V38="C","C",IF('INGRESO DATOS'!V38="D","D",IF('INGRESO DATOS'!V38="","-",'INGRESO DATOS'!V38)))))</f>
        <v>-</v>
      </c>
      <c r="AA36" s="25" t="str">
        <f>IF('INGRESO DATOS'!W38="A","A",IF('INGRESO DATOS'!W38="B","B",IF('INGRESO DATOS'!W38="C","C",IF('INGRESO DATOS'!W38="D","D",IF('INGRESO DATOS'!W38="","-",'INGRESO DATOS'!W38)))))</f>
        <v>-</v>
      </c>
      <c r="AB36" s="18"/>
      <c r="AC36" s="16">
        <f t="shared" si="18"/>
        <v>0</v>
      </c>
      <c r="AD36" s="16">
        <f t="shared" si="19"/>
        <v>0</v>
      </c>
      <c r="AE36" s="16">
        <f t="shared" si="20"/>
        <v>0</v>
      </c>
      <c r="AF36" s="16">
        <f t="shared" si="21"/>
        <v>0</v>
      </c>
      <c r="AG36" s="16">
        <f t="shared" si="22"/>
        <v>0</v>
      </c>
      <c r="AH36" s="16">
        <f t="shared" si="23"/>
        <v>0</v>
      </c>
      <c r="AI36" s="16">
        <f t="shared" si="24"/>
        <v>0</v>
      </c>
      <c r="AJ36" s="16">
        <f t="shared" si="25"/>
        <v>0</v>
      </c>
      <c r="AK36" s="16">
        <f t="shared" si="26"/>
        <v>0</v>
      </c>
      <c r="AL36" s="16">
        <f t="shared" si="27"/>
        <v>0</v>
      </c>
      <c r="AM36" s="16">
        <f t="shared" si="28"/>
        <v>0</v>
      </c>
      <c r="AN36" s="16">
        <f t="shared" si="29"/>
        <v>0</v>
      </c>
      <c r="AO36" s="16">
        <f t="shared" si="30"/>
        <v>0</v>
      </c>
      <c r="AP36" s="16">
        <f t="shared" si="31"/>
        <v>0</v>
      </c>
      <c r="AQ36" s="16">
        <f t="shared" si="32"/>
        <v>0</v>
      </c>
      <c r="AR36" s="16">
        <f t="shared" si="33"/>
        <v>0</v>
      </c>
      <c r="AS36" s="16">
        <f t="shared" si="34"/>
        <v>0</v>
      </c>
      <c r="AT36" s="16">
        <f t="shared" si="35"/>
        <v>0</v>
      </c>
      <c r="AU36" s="16">
        <f t="shared" si="36"/>
        <v>0</v>
      </c>
      <c r="AV36" s="16">
        <f t="shared" si="37"/>
        <v>0</v>
      </c>
      <c r="AW36" s="16">
        <f t="shared" si="38"/>
        <v>0</v>
      </c>
      <c r="AX36" s="18"/>
      <c r="AY36" s="13" t="str">
        <f t="shared" si="39"/>
        <v>-</v>
      </c>
      <c r="AZ36" s="13" t="str">
        <f t="shared" si="40"/>
        <v>-</v>
      </c>
      <c r="BA36" s="13" t="str">
        <f t="shared" si="41"/>
        <v>-</v>
      </c>
      <c r="BB36" s="13" t="str">
        <f t="shared" si="42"/>
        <v>-</v>
      </c>
      <c r="BC36" s="13" t="str">
        <f t="shared" si="43"/>
        <v>-</v>
      </c>
      <c r="BD36" s="13" t="str">
        <f t="shared" si="44"/>
        <v>-</v>
      </c>
      <c r="BE36" s="13" t="str">
        <f t="shared" si="45"/>
        <v>-</v>
      </c>
      <c r="BF36" s="13" t="str">
        <f t="shared" si="46"/>
        <v>-</v>
      </c>
      <c r="BG36" s="13" t="str">
        <f t="shared" si="47"/>
        <v>-</v>
      </c>
      <c r="BH36" s="13" t="str">
        <f t="shared" si="48"/>
        <v>-</v>
      </c>
      <c r="BI36" s="13" t="str">
        <f t="shared" si="49"/>
        <v>-</v>
      </c>
      <c r="BJ36" s="13" t="str">
        <f t="shared" si="50"/>
        <v>-</v>
      </c>
      <c r="BK36" s="13" t="str">
        <f t="shared" si="51"/>
        <v>-</v>
      </c>
      <c r="BL36" s="13" t="str">
        <f t="shared" si="52"/>
        <v>-</v>
      </c>
      <c r="BM36" s="13" t="str">
        <f t="shared" si="53"/>
        <v>-</v>
      </c>
      <c r="BN36" s="13" t="str">
        <f t="shared" si="54"/>
        <v>-</v>
      </c>
      <c r="BO36" s="13" t="str">
        <f t="shared" si="55"/>
        <v>-</v>
      </c>
      <c r="BP36" s="13" t="str">
        <f t="shared" si="56"/>
        <v>-</v>
      </c>
      <c r="BQ36" s="13" t="str">
        <f t="shared" si="57"/>
        <v>-</v>
      </c>
      <c r="BR36" s="13" t="str">
        <f t="shared" si="58"/>
        <v>-</v>
      </c>
      <c r="BS36" s="13" t="str">
        <f t="shared" si="59"/>
        <v>-</v>
      </c>
      <c r="BT36" s="13" t="str">
        <f t="shared" si="60"/>
        <v/>
      </c>
      <c r="BU36" s="123" t="str">
        <f t="shared" si="66"/>
        <v/>
      </c>
      <c r="BV36" s="124"/>
      <c r="BW36" s="2"/>
      <c r="BX36" s="14" t="str">
        <f t="shared" si="67"/>
        <v/>
      </c>
      <c r="BY36" s="14" t="str">
        <f t="shared" si="67"/>
        <v/>
      </c>
      <c r="BZ36" s="14" t="str">
        <f t="shared" si="67"/>
        <v/>
      </c>
      <c r="CA36" s="14" t="str">
        <f t="shared" si="67"/>
        <v/>
      </c>
      <c r="CB36" s="14" t="str">
        <f t="shared" si="68"/>
        <v/>
      </c>
      <c r="CC36" s="14" t="str">
        <f t="shared" si="68"/>
        <v/>
      </c>
      <c r="CD36" s="14" t="str">
        <f t="shared" si="68"/>
        <v/>
      </c>
      <c r="CE36" s="14" t="str">
        <f t="shared" si="68"/>
        <v/>
      </c>
      <c r="CF36" s="14" t="str">
        <f t="shared" si="69"/>
        <v/>
      </c>
      <c r="CG36" s="14" t="str">
        <f t="shared" si="69"/>
        <v/>
      </c>
      <c r="CH36" s="14" t="str">
        <f t="shared" si="69"/>
        <v/>
      </c>
      <c r="CI36" s="14" t="str">
        <f t="shared" si="69"/>
        <v/>
      </c>
      <c r="CJ36" s="14" t="str">
        <f t="shared" si="70"/>
        <v/>
      </c>
      <c r="CK36" s="14" t="str">
        <f t="shared" si="70"/>
        <v/>
      </c>
      <c r="CL36" s="14" t="str">
        <f t="shared" si="70"/>
        <v/>
      </c>
      <c r="CM36" s="14" t="str">
        <f t="shared" si="70"/>
        <v/>
      </c>
      <c r="CN36" s="14" t="str">
        <f t="shared" si="71"/>
        <v/>
      </c>
      <c r="CO36" s="14" t="str">
        <f t="shared" si="71"/>
        <v/>
      </c>
      <c r="CP36" s="14" t="str">
        <f t="shared" si="71"/>
        <v/>
      </c>
      <c r="CQ36" s="14" t="str">
        <f t="shared" si="71"/>
        <v/>
      </c>
      <c r="CR36" s="14" t="str">
        <f t="shared" si="72"/>
        <v/>
      </c>
      <c r="CS36" s="14" t="str">
        <f t="shared" si="72"/>
        <v/>
      </c>
      <c r="CT36" s="14" t="str">
        <f t="shared" si="72"/>
        <v/>
      </c>
      <c r="CU36" s="14" t="str">
        <f t="shared" si="72"/>
        <v/>
      </c>
      <c r="CV36" s="14" t="str">
        <f t="shared" si="73"/>
        <v/>
      </c>
      <c r="CW36" s="14" t="str">
        <f t="shared" si="73"/>
        <v/>
      </c>
      <c r="CX36" s="14" t="str">
        <f t="shared" si="73"/>
        <v/>
      </c>
      <c r="CY36" s="14" t="str">
        <f t="shared" si="73"/>
        <v/>
      </c>
      <c r="CZ36" s="14" t="str">
        <f t="shared" si="74"/>
        <v/>
      </c>
      <c r="DA36" s="14" t="str">
        <f t="shared" si="74"/>
        <v/>
      </c>
      <c r="DB36" s="14" t="str">
        <f t="shared" si="74"/>
        <v/>
      </c>
      <c r="DC36" s="14" t="str">
        <f t="shared" si="74"/>
        <v/>
      </c>
      <c r="DD36" s="14" t="str">
        <f t="shared" si="75"/>
        <v/>
      </c>
      <c r="DE36" s="14" t="str">
        <f t="shared" si="75"/>
        <v/>
      </c>
      <c r="DF36" s="14" t="str">
        <f t="shared" si="75"/>
        <v/>
      </c>
      <c r="DG36" s="14" t="str">
        <f t="shared" si="75"/>
        <v/>
      </c>
      <c r="DH36" s="14" t="str">
        <f t="shared" si="76"/>
        <v/>
      </c>
      <c r="DI36" s="14" t="str">
        <f t="shared" si="76"/>
        <v/>
      </c>
      <c r="DJ36" s="14" t="str">
        <f t="shared" si="76"/>
        <v/>
      </c>
      <c r="DK36" s="14" t="str">
        <f t="shared" si="76"/>
        <v/>
      </c>
      <c r="DL36" s="14" t="str">
        <f t="shared" si="77"/>
        <v/>
      </c>
      <c r="DM36" s="14" t="str">
        <f t="shared" si="77"/>
        <v/>
      </c>
      <c r="DN36" s="14" t="str">
        <f t="shared" si="77"/>
        <v/>
      </c>
      <c r="DO36" s="14" t="str">
        <f t="shared" si="77"/>
        <v/>
      </c>
      <c r="DP36" s="14" t="str">
        <f t="shared" si="78"/>
        <v/>
      </c>
      <c r="DQ36" s="14" t="str">
        <f t="shared" si="78"/>
        <v/>
      </c>
      <c r="DR36" s="14" t="str">
        <f t="shared" si="78"/>
        <v/>
      </c>
      <c r="DS36" s="14" t="str">
        <f t="shared" si="78"/>
        <v/>
      </c>
      <c r="DT36" s="14" t="str">
        <f t="shared" si="79"/>
        <v/>
      </c>
      <c r="DU36" s="14" t="str">
        <f t="shared" si="79"/>
        <v/>
      </c>
      <c r="DV36" s="14" t="str">
        <f t="shared" si="79"/>
        <v/>
      </c>
      <c r="DW36" s="14" t="str">
        <f t="shared" si="79"/>
        <v/>
      </c>
      <c r="DX36" s="14" t="str">
        <f t="shared" si="80"/>
        <v/>
      </c>
      <c r="DY36" s="14" t="str">
        <f t="shared" si="80"/>
        <v/>
      </c>
      <c r="DZ36" s="14" t="str">
        <f t="shared" si="80"/>
        <v/>
      </c>
      <c r="EA36" s="14" t="str">
        <f t="shared" si="80"/>
        <v/>
      </c>
      <c r="EB36" s="14" t="str">
        <f t="shared" si="81"/>
        <v/>
      </c>
      <c r="EC36" s="14" t="str">
        <f t="shared" si="81"/>
        <v/>
      </c>
      <c r="ED36" s="14" t="str">
        <f t="shared" si="81"/>
        <v/>
      </c>
      <c r="EE36" s="14" t="str">
        <f t="shared" si="81"/>
        <v/>
      </c>
      <c r="EF36" s="14" t="str">
        <f t="shared" si="82"/>
        <v/>
      </c>
      <c r="EG36" s="14" t="str">
        <f t="shared" si="82"/>
        <v/>
      </c>
      <c r="EH36" s="14" t="str">
        <f t="shared" si="82"/>
        <v/>
      </c>
      <c r="EI36" s="14" t="str">
        <f t="shared" si="82"/>
        <v/>
      </c>
      <c r="EJ36" s="14" t="str">
        <f t="shared" si="83"/>
        <v/>
      </c>
      <c r="EK36" s="14" t="str">
        <f t="shared" si="83"/>
        <v/>
      </c>
      <c r="EL36" s="14" t="str">
        <f t="shared" si="83"/>
        <v/>
      </c>
      <c r="EM36" s="14" t="str">
        <f t="shared" si="83"/>
        <v/>
      </c>
      <c r="EN36" s="14" t="str">
        <f t="shared" si="84"/>
        <v/>
      </c>
      <c r="EO36" s="14" t="str">
        <f t="shared" si="84"/>
        <v/>
      </c>
      <c r="EP36" s="14" t="str">
        <f t="shared" si="84"/>
        <v/>
      </c>
      <c r="EQ36" s="14" t="str">
        <f t="shared" si="84"/>
        <v/>
      </c>
      <c r="ER36" s="14" t="str">
        <f t="shared" si="85"/>
        <v/>
      </c>
      <c r="ES36" s="14" t="str">
        <f t="shared" si="85"/>
        <v/>
      </c>
      <c r="ET36" s="14" t="str">
        <f t="shared" si="85"/>
        <v/>
      </c>
      <c r="EU36" s="14" t="str">
        <f t="shared" si="85"/>
        <v/>
      </c>
      <c r="EV36" s="14"/>
      <c r="EW36" s="14"/>
      <c r="EX36" s="14"/>
      <c r="EY36" s="14"/>
      <c r="EZ36" s="14"/>
      <c r="FA36" s="14"/>
      <c r="FB36" s="14"/>
      <c r="FC36" s="14"/>
      <c r="FD36" s="14" t="e">
        <f>IF(FD$16=#REF!,1,"")</f>
        <v>#REF!</v>
      </c>
      <c r="FE36" s="14" t="e">
        <f>IF(FE$16=#REF!,1,"")</f>
        <v>#REF!</v>
      </c>
      <c r="FF36" s="14" t="e">
        <f>IF(FF$16=#REF!,1,"")</f>
        <v>#REF!</v>
      </c>
      <c r="FG36" s="14" t="e">
        <f>IF(FG$16=#REF!,1,"")</f>
        <v>#REF!</v>
      </c>
      <c r="FH36" s="15" t="str">
        <f t="shared" si="86"/>
        <v/>
      </c>
      <c r="FI36" s="15" t="str">
        <f t="shared" si="87"/>
        <v/>
      </c>
      <c r="FJ36" s="15" t="str">
        <f t="shared" si="88"/>
        <v/>
      </c>
      <c r="FK36" s="15" t="str">
        <f t="shared" si="89"/>
        <v/>
      </c>
    </row>
    <row r="37" spans="1:167">
      <c r="A37" s="25" t="str">
        <f>IF('INGRESO DATOS'!$Z$3="","",'INGRESO DATOS'!$Z$3)</f>
        <v>---SELECCIONAR---</v>
      </c>
      <c r="B37" s="25" t="str">
        <f>IF('INGRESO DATOS'!$Z$7="","",'INGRESO DATOS'!$Z$7)</f>
        <v>---SELECCIONAR---</v>
      </c>
      <c r="C37" s="25" t="str">
        <f>IF('INGRESO DATOS'!$C$3="","",'INGRESO DATOS'!$C$3)</f>
        <v>---SELECCIONAR---</v>
      </c>
      <c r="D37" s="26" t="str">
        <f>IF(E37="-","",IF('INGRESO DATOS'!$C$5="","",'INGRESO DATOS'!$C$5))</f>
        <v/>
      </c>
      <c r="E37" s="26" t="str">
        <f>IF('INGRESO DATOS'!B39="","-",'INGRESO DATOS'!B39)</f>
        <v>-</v>
      </c>
      <c r="F37" s="25" t="str">
        <f>IF(E37="-","",IF('INGRESO DATOS'!$C$11="","",'INGRESO DATOS'!$C$11))</f>
        <v/>
      </c>
      <c r="G37" s="25" t="str">
        <f>IF('INGRESO DATOS'!C39="A","A",IF('INGRESO DATOS'!C39="B","B",IF('INGRESO DATOS'!C39="C","C",IF('INGRESO DATOS'!C39="D","D",IF('INGRESO DATOS'!C39="","-",'INGRESO DATOS'!C39)))))</f>
        <v>-</v>
      </c>
      <c r="H37" s="25" t="str">
        <f>IF('INGRESO DATOS'!D39="A","A",IF('INGRESO DATOS'!D39="B","B",IF('INGRESO DATOS'!D39="C","C",IF('INGRESO DATOS'!D39="D","D",IF('INGRESO DATOS'!D39="","-",'INGRESO DATOS'!D39)))))</f>
        <v>-</v>
      </c>
      <c r="I37" s="25" t="str">
        <f>IF('INGRESO DATOS'!E39="A","A",IF('INGRESO DATOS'!E39="B","B",IF('INGRESO DATOS'!E39="C","C",IF('INGRESO DATOS'!E39="D","D",IF('INGRESO DATOS'!E39="","-",'INGRESO DATOS'!E39)))))</f>
        <v>-</v>
      </c>
      <c r="J37" s="25" t="str">
        <f>IF('INGRESO DATOS'!F39="A","A",IF('INGRESO DATOS'!F39="B","B",IF('INGRESO DATOS'!F39="C","C",IF('INGRESO DATOS'!F39="D","D",IF('INGRESO DATOS'!F39="","-",'INGRESO DATOS'!F39)))))</f>
        <v>-</v>
      </c>
      <c r="K37" s="25" t="str">
        <f>IF('INGRESO DATOS'!G39="A","A",IF('INGRESO DATOS'!G39="B","B",IF('INGRESO DATOS'!G39="C","C",IF('INGRESO DATOS'!G39="D","D",IF('INGRESO DATOS'!G39="","-",'INGRESO DATOS'!G39)))))</f>
        <v>-</v>
      </c>
      <c r="L37" s="25" t="str">
        <f>IF('INGRESO DATOS'!H39="A","A",IF('INGRESO DATOS'!H39="B","B",IF('INGRESO DATOS'!H39="C","C",IF('INGRESO DATOS'!H39="D","D",IF('INGRESO DATOS'!H39="","-",'INGRESO DATOS'!H39)))))</f>
        <v>-</v>
      </c>
      <c r="M37" s="25" t="str">
        <f>IF('INGRESO DATOS'!I39="A","A",IF('INGRESO DATOS'!I39="B","B",IF('INGRESO DATOS'!I39="C","C",IF('INGRESO DATOS'!I39="D","D",IF('INGRESO DATOS'!I39="","-",'INGRESO DATOS'!I39)))))</f>
        <v>-</v>
      </c>
      <c r="N37" s="25" t="str">
        <f>IF('INGRESO DATOS'!J39="A","A",IF('INGRESO DATOS'!J39="B","B",IF('INGRESO DATOS'!J39="C","C",IF('INGRESO DATOS'!J39="D","D",IF('INGRESO DATOS'!J39="","-",'INGRESO DATOS'!J39)))))</f>
        <v>-</v>
      </c>
      <c r="O37" s="25" t="str">
        <f>IF('INGRESO DATOS'!K39="A","A",IF('INGRESO DATOS'!K39="B","B",IF('INGRESO DATOS'!K39="C","C",IF('INGRESO DATOS'!K39="D","D",IF('INGRESO DATOS'!K39="","-",'INGRESO DATOS'!K39)))))</f>
        <v>-</v>
      </c>
      <c r="P37" s="25" t="str">
        <f>IF('INGRESO DATOS'!L39="A","A",IF('INGRESO DATOS'!L39="B","B",IF('INGRESO DATOS'!L39="C","C",IF('INGRESO DATOS'!L39="D","D",IF('INGRESO DATOS'!L39="","-",'INGRESO DATOS'!L39)))))</f>
        <v>-</v>
      </c>
      <c r="Q37" s="25" t="str">
        <f>IF('INGRESO DATOS'!M39="A","A",IF('INGRESO DATOS'!M39="B","B",IF('INGRESO DATOS'!M39="C","C",IF('INGRESO DATOS'!M39="D","D",IF('INGRESO DATOS'!M39="","-",'INGRESO DATOS'!M39)))))</f>
        <v>-</v>
      </c>
      <c r="R37" s="25" t="str">
        <f>IF('INGRESO DATOS'!N39="A","A",IF('INGRESO DATOS'!N39="B","B",IF('INGRESO DATOS'!N39="C","C",IF('INGRESO DATOS'!N39="D","D",IF('INGRESO DATOS'!N39="","-",'INGRESO DATOS'!N39)))))</f>
        <v>-</v>
      </c>
      <c r="S37" s="25" t="str">
        <f>IF('INGRESO DATOS'!O39="A","A",IF('INGRESO DATOS'!O39="B","B",IF('INGRESO DATOS'!O39="C","C",IF('INGRESO DATOS'!O39="D","D",IF('INGRESO DATOS'!O39="","-",'INGRESO DATOS'!O39)))))</f>
        <v>-</v>
      </c>
      <c r="T37" s="25" t="str">
        <f>IF('INGRESO DATOS'!P39="A","A",IF('INGRESO DATOS'!P39="B","B",IF('INGRESO DATOS'!P39="C","C",IF('INGRESO DATOS'!P39="D","D",IF('INGRESO DATOS'!P39="","-",'INGRESO DATOS'!P39)))))</f>
        <v>-</v>
      </c>
      <c r="U37" s="25" t="str">
        <f>IF('INGRESO DATOS'!Q39="A","A",IF('INGRESO DATOS'!Q39="B","B",IF('INGRESO DATOS'!Q39="C","C",IF('INGRESO DATOS'!Q39="D","D",IF('INGRESO DATOS'!Q39="","-",'INGRESO DATOS'!Q39)))))</f>
        <v>-</v>
      </c>
      <c r="V37" s="25" t="str">
        <f>IF('INGRESO DATOS'!R39="A","A",IF('INGRESO DATOS'!R39="B","B",IF('INGRESO DATOS'!R39="C","C",IF('INGRESO DATOS'!R39="D","D",IF('INGRESO DATOS'!R39="","-",'INGRESO DATOS'!R39)))))</f>
        <v>-</v>
      </c>
      <c r="W37" s="25" t="str">
        <f>IF('INGRESO DATOS'!S39="A","A",IF('INGRESO DATOS'!S39="B","B",IF('INGRESO DATOS'!S39="C","C",IF('INGRESO DATOS'!S39="D","D",IF('INGRESO DATOS'!S39="","-",'INGRESO DATOS'!S39)))))</f>
        <v>-</v>
      </c>
      <c r="X37" s="25" t="str">
        <f>IF('INGRESO DATOS'!T39="A","A",IF('INGRESO DATOS'!T39="B","B",IF('INGRESO DATOS'!T39="C","C",IF('INGRESO DATOS'!T39="D","D",IF('INGRESO DATOS'!T39="","-",'INGRESO DATOS'!T39)))))</f>
        <v>-</v>
      </c>
      <c r="Y37" s="25" t="str">
        <f>IF('INGRESO DATOS'!U39="A","A",IF('INGRESO DATOS'!U39="B","B",IF('INGRESO DATOS'!U39="C","C",IF('INGRESO DATOS'!U39="D","D",IF('INGRESO DATOS'!U39="","-",'INGRESO DATOS'!U39)))))</f>
        <v>-</v>
      </c>
      <c r="Z37" s="25" t="str">
        <f>IF('INGRESO DATOS'!V39="A","A",IF('INGRESO DATOS'!V39="B","B",IF('INGRESO DATOS'!V39="C","C",IF('INGRESO DATOS'!V39="D","D",IF('INGRESO DATOS'!V39="","-",'INGRESO DATOS'!V39)))))</f>
        <v>-</v>
      </c>
      <c r="AA37" s="25" t="str">
        <f>IF('INGRESO DATOS'!W39="A","A",IF('INGRESO DATOS'!W39="B","B",IF('INGRESO DATOS'!W39="C","C",IF('INGRESO DATOS'!W39="D","D",IF('INGRESO DATOS'!W39="","-",'INGRESO DATOS'!W39)))))</f>
        <v>-</v>
      </c>
      <c r="AB37" s="18"/>
      <c r="AC37" s="16">
        <f t="shared" si="18"/>
        <v>0</v>
      </c>
      <c r="AD37" s="16">
        <f t="shared" si="19"/>
        <v>0</v>
      </c>
      <c r="AE37" s="16">
        <f t="shared" si="20"/>
        <v>0</v>
      </c>
      <c r="AF37" s="16">
        <f t="shared" si="21"/>
        <v>0</v>
      </c>
      <c r="AG37" s="16">
        <f t="shared" si="22"/>
        <v>0</v>
      </c>
      <c r="AH37" s="16">
        <f t="shared" si="23"/>
        <v>0</v>
      </c>
      <c r="AI37" s="16">
        <f t="shared" si="24"/>
        <v>0</v>
      </c>
      <c r="AJ37" s="16">
        <f t="shared" si="25"/>
        <v>0</v>
      </c>
      <c r="AK37" s="16">
        <f t="shared" si="26"/>
        <v>0</v>
      </c>
      <c r="AL37" s="16">
        <f t="shared" si="27"/>
        <v>0</v>
      </c>
      <c r="AM37" s="16">
        <f t="shared" si="28"/>
        <v>0</v>
      </c>
      <c r="AN37" s="16">
        <f t="shared" si="29"/>
        <v>0</v>
      </c>
      <c r="AO37" s="16">
        <f t="shared" si="30"/>
        <v>0</v>
      </c>
      <c r="AP37" s="16">
        <f t="shared" si="31"/>
        <v>0</v>
      </c>
      <c r="AQ37" s="16">
        <f t="shared" si="32"/>
        <v>0</v>
      </c>
      <c r="AR37" s="16">
        <f t="shared" si="33"/>
        <v>0</v>
      </c>
      <c r="AS37" s="16">
        <f t="shared" si="34"/>
        <v>0</v>
      </c>
      <c r="AT37" s="16">
        <f t="shared" si="35"/>
        <v>0</v>
      </c>
      <c r="AU37" s="16">
        <f t="shared" si="36"/>
        <v>0</v>
      </c>
      <c r="AV37" s="16">
        <f t="shared" si="37"/>
        <v>0</v>
      </c>
      <c r="AW37" s="16">
        <f t="shared" si="38"/>
        <v>0</v>
      </c>
      <c r="AX37" s="18"/>
      <c r="AY37" s="13" t="str">
        <f t="shared" si="39"/>
        <v>-</v>
      </c>
      <c r="AZ37" s="13" t="str">
        <f t="shared" si="40"/>
        <v>-</v>
      </c>
      <c r="BA37" s="13" t="str">
        <f t="shared" si="41"/>
        <v>-</v>
      </c>
      <c r="BB37" s="13" t="str">
        <f t="shared" si="42"/>
        <v>-</v>
      </c>
      <c r="BC37" s="13" t="str">
        <f t="shared" si="43"/>
        <v>-</v>
      </c>
      <c r="BD37" s="13" t="str">
        <f t="shared" si="44"/>
        <v>-</v>
      </c>
      <c r="BE37" s="13" t="str">
        <f t="shared" si="45"/>
        <v>-</v>
      </c>
      <c r="BF37" s="13" t="str">
        <f t="shared" si="46"/>
        <v>-</v>
      </c>
      <c r="BG37" s="13" t="str">
        <f t="shared" si="47"/>
        <v>-</v>
      </c>
      <c r="BH37" s="13" t="str">
        <f t="shared" si="48"/>
        <v>-</v>
      </c>
      <c r="BI37" s="13" t="str">
        <f t="shared" si="49"/>
        <v>-</v>
      </c>
      <c r="BJ37" s="13" t="str">
        <f t="shared" si="50"/>
        <v>-</v>
      </c>
      <c r="BK37" s="13" t="str">
        <f t="shared" si="51"/>
        <v>-</v>
      </c>
      <c r="BL37" s="13" t="str">
        <f t="shared" si="52"/>
        <v>-</v>
      </c>
      <c r="BM37" s="13" t="str">
        <f t="shared" si="53"/>
        <v>-</v>
      </c>
      <c r="BN37" s="13" t="str">
        <f t="shared" si="54"/>
        <v>-</v>
      </c>
      <c r="BO37" s="13" t="str">
        <f t="shared" si="55"/>
        <v>-</v>
      </c>
      <c r="BP37" s="13" t="str">
        <f t="shared" si="56"/>
        <v>-</v>
      </c>
      <c r="BQ37" s="13" t="str">
        <f t="shared" si="57"/>
        <v>-</v>
      </c>
      <c r="BR37" s="13" t="str">
        <f t="shared" si="58"/>
        <v>-</v>
      </c>
      <c r="BS37" s="13" t="str">
        <f t="shared" si="59"/>
        <v>-</v>
      </c>
      <c r="BT37" s="13" t="str">
        <f t="shared" si="60"/>
        <v/>
      </c>
      <c r="BU37" s="123" t="str">
        <f t="shared" si="66"/>
        <v/>
      </c>
      <c r="BV37" s="124"/>
      <c r="BW37" s="2"/>
      <c r="BX37" s="14" t="str">
        <f t="shared" si="67"/>
        <v/>
      </c>
      <c r="BY37" s="14" t="str">
        <f t="shared" si="67"/>
        <v/>
      </c>
      <c r="BZ37" s="14" t="str">
        <f t="shared" si="67"/>
        <v/>
      </c>
      <c r="CA37" s="14" t="str">
        <f t="shared" si="67"/>
        <v/>
      </c>
      <c r="CB37" s="14" t="str">
        <f t="shared" si="68"/>
        <v/>
      </c>
      <c r="CC37" s="14" t="str">
        <f t="shared" si="68"/>
        <v/>
      </c>
      <c r="CD37" s="14" t="str">
        <f t="shared" si="68"/>
        <v/>
      </c>
      <c r="CE37" s="14" t="str">
        <f t="shared" si="68"/>
        <v/>
      </c>
      <c r="CF37" s="14" t="str">
        <f t="shared" si="69"/>
        <v/>
      </c>
      <c r="CG37" s="14" t="str">
        <f t="shared" si="69"/>
        <v/>
      </c>
      <c r="CH37" s="14" t="str">
        <f t="shared" si="69"/>
        <v/>
      </c>
      <c r="CI37" s="14" t="str">
        <f t="shared" si="69"/>
        <v/>
      </c>
      <c r="CJ37" s="14" t="str">
        <f t="shared" si="70"/>
        <v/>
      </c>
      <c r="CK37" s="14" t="str">
        <f t="shared" si="70"/>
        <v/>
      </c>
      <c r="CL37" s="14" t="str">
        <f t="shared" si="70"/>
        <v/>
      </c>
      <c r="CM37" s="14" t="str">
        <f t="shared" si="70"/>
        <v/>
      </c>
      <c r="CN37" s="14" t="str">
        <f t="shared" si="71"/>
        <v/>
      </c>
      <c r="CO37" s="14" t="str">
        <f t="shared" si="71"/>
        <v/>
      </c>
      <c r="CP37" s="14" t="str">
        <f t="shared" si="71"/>
        <v/>
      </c>
      <c r="CQ37" s="14" t="str">
        <f t="shared" si="71"/>
        <v/>
      </c>
      <c r="CR37" s="14" t="str">
        <f t="shared" si="72"/>
        <v/>
      </c>
      <c r="CS37" s="14" t="str">
        <f t="shared" si="72"/>
        <v/>
      </c>
      <c r="CT37" s="14" t="str">
        <f t="shared" si="72"/>
        <v/>
      </c>
      <c r="CU37" s="14" t="str">
        <f t="shared" si="72"/>
        <v/>
      </c>
      <c r="CV37" s="14" t="str">
        <f t="shared" si="73"/>
        <v/>
      </c>
      <c r="CW37" s="14" t="str">
        <f t="shared" si="73"/>
        <v/>
      </c>
      <c r="CX37" s="14" t="str">
        <f t="shared" si="73"/>
        <v/>
      </c>
      <c r="CY37" s="14" t="str">
        <f t="shared" si="73"/>
        <v/>
      </c>
      <c r="CZ37" s="14" t="str">
        <f t="shared" si="74"/>
        <v/>
      </c>
      <c r="DA37" s="14" t="str">
        <f t="shared" si="74"/>
        <v/>
      </c>
      <c r="DB37" s="14" t="str">
        <f t="shared" si="74"/>
        <v/>
      </c>
      <c r="DC37" s="14" t="str">
        <f t="shared" si="74"/>
        <v/>
      </c>
      <c r="DD37" s="14" t="str">
        <f t="shared" si="75"/>
        <v/>
      </c>
      <c r="DE37" s="14" t="str">
        <f t="shared" si="75"/>
        <v/>
      </c>
      <c r="DF37" s="14" t="str">
        <f t="shared" si="75"/>
        <v/>
      </c>
      <c r="DG37" s="14" t="str">
        <f t="shared" si="75"/>
        <v/>
      </c>
      <c r="DH37" s="14" t="str">
        <f t="shared" si="76"/>
        <v/>
      </c>
      <c r="DI37" s="14" t="str">
        <f t="shared" si="76"/>
        <v/>
      </c>
      <c r="DJ37" s="14" t="str">
        <f t="shared" si="76"/>
        <v/>
      </c>
      <c r="DK37" s="14" t="str">
        <f t="shared" si="76"/>
        <v/>
      </c>
      <c r="DL37" s="14" t="str">
        <f t="shared" si="77"/>
        <v/>
      </c>
      <c r="DM37" s="14" t="str">
        <f t="shared" si="77"/>
        <v/>
      </c>
      <c r="DN37" s="14" t="str">
        <f t="shared" si="77"/>
        <v/>
      </c>
      <c r="DO37" s="14" t="str">
        <f t="shared" si="77"/>
        <v/>
      </c>
      <c r="DP37" s="14" t="str">
        <f t="shared" si="78"/>
        <v/>
      </c>
      <c r="DQ37" s="14" t="str">
        <f t="shared" si="78"/>
        <v/>
      </c>
      <c r="DR37" s="14" t="str">
        <f t="shared" si="78"/>
        <v/>
      </c>
      <c r="DS37" s="14" t="str">
        <f t="shared" si="78"/>
        <v/>
      </c>
      <c r="DT37" s="14" t="str">
        <f t="shared" si="79"/>
        <v/>
      </c>
      <c r="DU37" s="14" t="str">
        <f t="shared" si="79"/>
        <v/>
      </c>
      <c r="DV37" s="14" t="str">
        <f t="shared" si="79"/>
        <v/>
      </c>
      <c r="DW37" s="14" t="str">
        <f t="shared" si="79"/>
        <v/>
      </c>
      <c r="DX37" s="14" t="str">
        <f t="shared" si="80"/>
        <v/>
      </c>
      <c r="DY37" s="14" t="str">
        <f t="shared" si="80"/>
        <v/>
      </c>
      <c r="DZ37" s="14" t="str">
        <f t="shared" si="80"/>
        <v/>
      </c>
      <c r="EA37" s="14" t="str">
        <f t="shared" si="80"/>
        <v/>
      </c>
      <c r="EB37" s="14" t="str">
        <f t="shared" si="81"/>
        <v/>
      </c>
      <c r="EC37" s="14" t="str">
        <f t="shared" si="81"/>
        <v/>
      </c>
      <c r="ED37" s="14" t="str">
        <f t="shared" si="81"/>
        <v/>
      </c>
      <c r="EE37" s="14" t="str">
        <f t="shared" si="81"/>
        <v/>
      </c>
      <c r="EF37" s="14" t="str">
        <f t="shared" si="82"/>
        <v/>
      </c>
      <c r="EG37" s="14" t="str">
        <f t="shared" si="82"/>
        <v/>
      </c>
      <c r="EH37" s="14" t="str">
        <f t="shared" si="82"/>
        <v/>
      </c>
      <c r="EI37" s="14" t="str">
        <f t="shared" si="82"/>
        <v/>
      </c>
      <c r="EJ37" s="14" t="str">
        <f t="shared" si="83"/>
        <v/>
      </c>
      <c r="EK37" s="14" t="str">
        <f t="shared" si="83"/>
        <v/>
      </c>
      <c r="EL37" s="14" t="str">
        <f t="shared" si="83"/>
        <v/>
      </c>
      <c r="EM37" s="14" t="str">
        <f t="shared" si="83"/>
        <v/>
      </c>
      <c r="EN37" s="14" t="str">
        <f t="shared" si="84"/>
        <v/>
      </c>
      <c r="EO37" s="14" t="str">
        <f t="shared" si="84"/>
        <v/>
      </c>
      <c r="EP37" s="14" t="str">
        <f t="shared" si="84"/>
        <v/>
      </c>
      <c r="EQ37" s="14" t="str">
        <f t="shared" si="84"/>
        <v/>
      </c>
      <c r="ER37" s="14" t="str">
        <f t="shared" si="85"/>
        <v/>
      </c>
      <c r="ES37" s="14" t="str">
        <f t="shared" si="85"/>
        <v/>
      </c>
      <c r="ET37" s="14" t="str">
        <f t="shared" si="85"/>
        <v/>
      </c>
      <c r="EU37" s="14" t="str">
        <f t="shared" si="85"/>
        <v/>
      </c>
      <c r="EV37" s="14"/>
      <c r="EW37" s="14"/>
      <c r="EX37" s="14"/>
      <c r="EY37" s="14"/>
      <c r="EZ37" s="14"/>
      <c r="FA37" s="14"/>
      <c r="FB37" s="14"/>
      <c r="FC37" s="14"/>
      <c r="FD37" s="14" t="e">
        <f>IF(FD$16=#REF!,1,"")</f>
        <v>#REF!</v>
      </c>
      <c r="FE37" s="14" t="e">
        <f>IF(FE$16=#REF!,1,"")</f>
        <v>#REF!</v>
      </c>
      <c r="FF37" s="14" t="e">
        <f>IF(FF$16=#REF!,1,"")</f>
        <v>#REF!</v>
      </c>
      <c r="FG37" s="14" t="e">
        <f>IF(FG$16=#REF!,1,"")</f>
        <v>#REF!</v>
      </c>
      <c r="FH37" s="15" t="str">
        <f t="shared" si="86"/>
        <v/>
      </c>
      <c r="FI37" s="15" t="str">
        <f t="shared" si="87"/>
        <v/>
      </c>
      <c r="FJ37" s="15" t="str">
        <f t="shared" si="88"/>
        <v/>
      </c>
      <c r="FK37" s="15" t="str">
        <f t="shared" si="89"/>
        <v/>
      </c>
    </row>
    <row r="38" spans="1:167">
      <c r="A38" s="25" t="str">
        <f>IF('INGRESO DATOS'!$Z$3="","",'INGRESO DATOS'!$Z$3)</f>
        <v>---SELECCIONAR---</v>
      </c>
      <c r="B38" s="25" t="str">
        <f>IF('INGRESO DATOS'!$Z$7="","",'INGRESO DATOS'!$Z$7)</f>
        <v>---SELECCIONAR---</v>
      </c>
      <c r="C38" s="25" t="str">
        <f>IF('INGRESO DATOS'!$C$3="","",'INGRESO DATOS'!$C$3)</f>
        <v>---SELECCIONAR---</v>
      </c>
      <c r="D38" s="26" t="str">
        <f>IF(E38="-","",IF('INGRESO DATOS'!$C$5="","",'INGRESO DATOS'!$C$5))</f>
        <v/>
      </c>
      <c r="E38" s="26" t="str">
        <f>IF('INGRESO DATOS'!B40="","-",'INGRESO DATOS'!B40)</f>
        <v>-</v>
      </c>
      <c r="F38" s="25" t="str">
        <f>IF(E38="-","",IF('INGRESO DATOS'!$C$11="","",'INGRESO DATOS'!$C$11))</f>
        <v/>
      </c>
      <c r="G38" s="25" t="str">
        <f>IF('INGRESO DATOS'!C40="A","A",IF('INGRESO DATOS'!C40="B","B",IF('INGRESO DATOS'!C40="C","C",IF('INGRESO DATOS'!C40="D","D",IF('INGRESO DATOS'!C40="","-",'INGRESO DATOS'!C40)))))</f>
        <v>-</v>
      </c>
      <c r="H38" s="25" t="str">
        <f>IF('INGRESO DATOS'!D40="A","A",IF('INGRESO DATOS'!D40="B","B",IF('INGRESO DATOS'!D40="C","C",IF('INGRESO DATOS'!D40="D","D",IF('INGRESO DATOS'!D40="","-",'INGRESO DATOS'!D40)))))</f>
        <v>-</v>
      </c>
      <c r="I38" s="25" t="str">
        <f>IF('INGRESO DATOS'!E40="A","A",IF('INGRESO DATOS'!E40="B","B",IF('INGRESO DATOS'!E40="C","C",IF('INGRESO DATOS'!E40="D","D",IF('INGRESO DATOS'!E40="","-",'INGRESO DATOS'!E40)))))</f>
        <v>-</v>
      </c>
      <c r="J38" s="25" t="str">
        <f>IF('INGRESO DATOS'!F40="A","A",IF('INGRESO DATOS'!F40="B","B",IF('INGRESO DATOS'!F40="C","C",IF('INGRESO DATOS'!F40="D","D",IF('INGRESO DATOS'!F40="","-",'INGRESO DATOS'!F40)))))</f>
        <v>-</v>
      </c>
      <c r="K38" s="25" t="str">
        <f>IF('INGRESO DATOS'!G40="A","A",IF('INGRESO DATOS'!G40="B","B",IF('INGRESO DATOS'!G40="C","C",IF('INGRESO DATOS'!G40="D","D",IF('INGRESO DATOS'!G40="","-",'INGRESO DATOS'!G40)))))</f>
        <v>-</v>
      </c>
      <c r="L38" s="25" t="str">
        <f>IF('INGRESO DATOS'!H40="A","A",IF('INGRESO DATOS'!H40="B","B",IF('INGRESO DATOS'!H40="C","C",IF('INGRESO DATOS'!H40="D","D",IF('INGRESO DATOS'!H40="","-",'INGRESO DATOS'!H40)))))</f>
        <v>-</v>
      </c>
      <c r="M38" s="25" t="str">
        <f>IF('INGRESO DATOS'!I40="A","A",IF('INGRESO DATOS'!I40="B","B",IF('INGRESO DATOS'!I40="C","C",IF('INGRESO DATOS'!I40="D","D",IF('INGRESO DATOS'!I40="","-",'INGRESO DATOS'!I40)))))</f>
        <v>-</v>
      </c>
      <c r="N38" s="25" t="str">
        <f>IF('INGRESO DATOS'!J40="A","A",IF('INGRESO DATOS'!J40="B","B",IF('INGRESO DATOS'!J40="C","C",IF('INGRESO DATOS'!J40="D","D",IF('INGRESO DATOS'!J40="","-",'INGRESO DATOS'!J40)))))</f>
        <v>-</v>
      </c>
      <c r="O38" s="25" t="str">
        <f>IF('INGRESO DATOS'!K40="A","A",IF('INGRESO DATOS'!K40="B","B",IF('INGRESO DATOS'!K40="C","C",IF('INGRESO DATOS'!K40="D","D",IF('INGRESO DATOS'!K40="","-",'INGRESO DATOS'!K40)))))</f>
        <v>-</v>
      </c>
      <c r="P38" s="25" t="str">
        <f>IF('INGRESO DATOS'!L40="A","A",IF('INGRESO DATOS'!L40="B","B",IF('INGRESO DATOS'!L40="C","C",IF('INGRESO DATOS'!L40="D","D",IF('INGRESO DATOS'!L40="","-",'INGRESO DATOS'!L40)))))</f>
        <v>-</v>
      </c>
      <c r="Q38" s="25" t="str">
        <f>IF('INGRESO DATOS'!M40="A","A",IF('INGRESO DATOS'!M40="B","B",IF('INGRESO DATOS'!M40="C","C",IF('INGRESO DATOS'!M40="D","D",IF('INGRESO DATOS'!M40="","-",'INGRESO DATOS'!M40)))))</f>
        <v>-</v>
      </c>
      <c r="R38" s="25" t="str">
        <f>IF('INGRESO DATOS'!N40="A","A",IF('INGRESO DATOS'!N40="B","B",IF('INGRESO DATOS'!N40="C","C",IF('INGRESO DATOS'!N40="D","D",IF('INGRESO DATOS'!N40="","-",'INGRESO DATOS'!N40)))))</f>
        <v>-</v>
      </c>
      <c r="S38" s="25" t="str">
        <f>IF('INGRESO DATOS'!O40="A","A",IF('INGRESO DATOS'!O40="B","B",IF('INGRESO DATOS'!O40="C","C",IF('INGRESO DATOS'!O40="D","D",IF('INGRESO DATOS'!O40="","-",'INGRESO DATOS'!O40)))))</f>
        <v>-</v>
      </c>
      <c r="T38" s="25" t="str">
        <f>IF('INGRESO DATOS'!P40="A","A",IF('INGRESO DATOS'!P40="B","B",IF('INGRESO DATOS'!P40="C","C",IF('INGRESO DATOS'!P40="D","D",IF('INGRESO DATOS'!P40="","-",'INGRESO DATOS'!P40)))))</f>
        <v>-</v>
      </c>
      <c r="U38" s="25" t="str">
        <f>IF('INGRESO DATOS'!Q40="A","A",IF('INGRESO DATOS'!Q40="B","B",IF('INGRESO DATOS'!Q40="C","C",IF('INGRESO DATOS'!Q40="D","D",IF('INGRESO DATOS'!Q40="","-",'INGRESO DATOS'!Q40)))))</f>
        <v>-</v>
      </c>
      <c r="V38" s="25" t="str">
        <f>IF('INGRESO DATOS'!R40="A","A",IF('INGRESO DATOS'!R40="B","B",IF('INGRESO DATOS'!R40="C","C",IF('INGRESO DATOS'!R40="D","D",IF('INGRESO DATOS'!R40="","-",'INGRESO DATOS'!R40)))))</f>
        <v>-</v>
      </c>
      <c r="W38" s="25" t="str">
        <f>IF('INGRESO DATOS'!S40="A","A",IF('INGRESO DATOS'!S40="B","B",IF('INGRESO DATOS'!S40="C","C",IF('INGRESO DATOS'!S40="D","D",IF('INGRESO DATOS'!S40="","-",'INGRESO DATOS'!S40)))))</f>
        <v>-</v>
      </c>
      <c r="X38" s="25" t="str">
        <f>IF('INGRESO DATOS'!T40="A","A",IF('INGRESO DATOS'!T40="B","B",IF('INGRESO DATOS'!T40="C","C",IF('INGRESO DATOS'!T40="D","D",IF('INGRESO DATOS'!T40="","-",'INGRESO DATOS'!T40)))))</f>
        <v>-</v>
      </c>
      <c r="Y38" s="25" t="str">
        <f>IF('INGRESO DATOS'!U40="A","A",IF('INGRESO DATOS'!U40="B","B",IF('INGRESO DATOS'!U40="C","C",IF('INGRESO DATOS'!U40="D","D",IF('INGRESO DATOS'!U40="","-",'INGRESO DATOS'!U40)))))</f>
        <v>-</v>
      </c>
      <c r="Z38" s="25" t="str">
        <f>IF('INGRESO DATOS'!V40="A","A",IF('INGRESO DATOS'!V40="B","B",IF('INGRESO DATOS'!V40="C","C",IF('INGRESO DATOS'!V40="D","D",IF('INGRESO DATOS'!V40="","-",'INGRESO DATOS'!V40)))))</f>
        <v>-</v>
      </c>
      <c r="AA38" s="25" t="str">
        <f>IF('INGRESO DATOS'!W40="A","A",IF('INGRESO DATOS'!W40="B","B",IF('INGRESO DATOS'!W40="C","C",IF('INGRESO DATOS'!W40="D","D",IF('INGRESO DATOS'!W40="","-",'INGRESO DATOS'!W40)))))</f>
        <v>-</v>
      </c>
      <c r="AB38" s="18"/>
      <c r="AC38" s="16">
        <f t="shared" si="18"/>
        <v>0</v>
      </c>
      <c r="AD38" s="16">
        <f t="shared" si="19"/>
        <v>0</v>
      </c>
      <c r="AE38" s="16">
        <f t="shared" si="20"/>
        <v>0</v>
      </c>
      <c r="AF38" s="16">
        <f t="shared" si="21"/>
        <v>0</v>
      </c>
      <c r="AG38" s="16">
        <f t="shared" si="22"/>
        <v>0</v>
      </c>
      <c r="AH38" s="16">
        <f t="shared" si="23"/>
        <v>0</v>
      </c>
      <c r="AI38" s="16">
        <f t="shared" si="24"/>
        <v>0</v>
      </c>
      <c r="AJ38" s="16">
        <f t="shared" si="25"/>
        <v>0</v>
      </c>
      <c r="AK38" s="16">
        <f t="shared" si="26"/>
        <v>0</v>
      </c>
      <c r="AL38" s="16">
        <f t="shared" si="27"/>
        <v>0</v>
      </c>
      <c r="AM38" s="16">
        <f t="shared" si="28"/>
        <v>0</v>
      </c>
      <c r="AN38" s="16">
        <f t="shared" si="29"/>
        <v>0</v>
      </c>
      <c r="AO38" s="16">
        <f t="shared" si="30"/>
        <v>0</v>
      </c>
      <c r="AP38" s="16">
        <f t="shared" si="31"/>
        <v>0</v>
      </c>
      <c r="AQ38" s="16">
        <f t="shared" si="32"/>
        <v>0</v>
      </c>
      <c r="AR38" s="16">
        <f t="shared" si="33"/>
        <v>0</v>
      </c>
      <c r="AS38" s="16">
        <f t="shared" si="34"/>
        <v>0</v>
      </c>
      <c r="AT38" s="16">
        <f t="shared" si="35"/>
        <v>0</v>
      </c>
      <c r="AU38" s="16">
        <f t="shared" si="36"/>
        <v>0</v>
      </c>
      <c r="AV38" s="16">
        <f t="shared" si="37"/>
        <v>0</v>
      </c>
      <c r="AW38" s="16">
        <f t="shared" si="38"/>
        <v>0</v>
      </c>
      <c r="AX38" s="18"/>
      <c r="AY38" s="13" t="str">
        <f t="shared" si="39"/>
        <v>-</v>
      </c>
      <c r="AZ38" s="13" t="str">
        <f t="shared" si="40"/>
        <v>-</v>
      </c>
      <c r="BA38" s="13" t="str">
        <f t="shared" si="41"/>
        <v>-</v>
      </c>
      <c r="BB38" s="13" t="str">
        <f t="shared" si="42"/>
        <v>-</v>
      </c>
      <c r="BC38" s="13" t="str">
        <f t="shared" si="43"/>
        <v>-</v>
      </c>
      <c r="BD38" s="13" t="str">
        <f t="shared" si="44"/>
        <v>-</v>
      </c>
      <c r="BE38" s="13" t="str">
        <f t="shared" si="45"/>
        <v>-</v>
      </c>
      <c r="BF38" s="13" t="str">
        <f t="shared" si="46"/>
        <v>-</v>
      </c>
      <c r="BG38" s="13" t="str">
        <f t="shared" si="47"/>
        <v>-</v>
      </c>
      <c r="BH38" s="13" t="str">
        <f t="shared" si="48"/>
        <v>-</v>
      </c>
      <c r="BI38" s="13" t="str">
        <f t="shared" si="49"/>
        <v>-</v>
      </c>
      <c r="BJ38" s="13" t="str">
        <f t="shared" si="50"/>
        <v>-</v>
      </c>
      <c r="BK38" s="13" t="str">
        <f t="shared" si="51"/>
        <v>-</v>
      </c>
      <c r="BL38" s="13" t="str">
        <f t="shared" si="52"/>
        <v>-</v>
      </c>
      <c r="BM38" s="13" t="str">
        <f t="shared" si="53"/>
        <v>-</v>
      </c>
      <c r="BN38" s="13" t="str">
        <f t="shared" si="54"/>
        <v>-</v>
      </c>
      <c r="BO38" s="13" t="str">
        <f t="shared" si="55"/>
        <v>-</v>
      </c>
      <c r="BP38" s="13" t="str">
        <f t="shared" si="56"/>
        <v>-</v>
      </c>
      <c r="BQ38" s="13" t="str">
        <f t="shared" si="57"/>
        <v>-</v>
      </c>
      <c r="BR38" s="13" t="str">
        <f t="shared" si="58"/>
        <v>-</v>
      </c>
      <c r="BS38" s="13" t="str">
        <f t="shared" si="59"/>
        <v>-</v>
      </c>
      <c r="BT38" s="13" t="str">
        <f t="shared" si="60"/>
        <v/>
      </c>
      <c r="BU38" s="123" t="str">
        <f t="shared" si="66"/>
        <v/>
      </c>
      <c r="BV38" s="124"/>
      <c r="BW38" s="2"/>
      <c r="BX38" s="14" t="str">
        <f t="shared" si="67"/>
        <v/>
      </c>
      <c r="BY38" s="14" t="str">
        <f t="shared" si="67"/>
        <v/>
      </c>
      <c r="BZ38" s="14" t="str">
        <f t="shared" si="67"/>
        <v/>
      </c>
      <c r="CA38" s="14" t="str">
        <f t="shared" si="67"/>
        <v/>
      </c>
      <c r="CB38" s="14" t="str">
        <f t="shared" si="68"/>
        <v/>
      </c>
      <c r="CC38" s="14" t="str">
        <f t="shared" si="68"/>
        <v/>
      </c>
      <c r="CD38" s="14" t="str">
        <f t="shared" si="68"/>
        <v/>
      </c>
      <c r="CE38" s="14" t="str">
        <f t="shared" si="68"/>
        <v/>
      </c>
      <c r="CF38" s="14" t="str">
        <f t="shared" si="69"/>
        <v/>
      </c>
      <c r="CG38" s="14" t="str">
        <f t="shared" si="69"/>
        <v/>
      </c>
      <c r="CH38" s="14" t="str">
        <f t="shared" si="69"/>
        <v/>
      </c>
      <c r="CI38" s="14" t="str">
        <f t="shared" si="69"/>
        <v/>
      </c>
      <c r="CJ38" s="14" t="str">
        <f t="shared" si="70"/>
        <v/>
      </c>
      <c r="CK38" s="14" t="str">
        <f t="shared" si="70"/>
        <v/>
      </c>
      <c r="CL38" s="14" t="str">
        <f t="shared" si="70"/>
        <v/>
      </c>
      <c r="CM38" s="14" t="str">
        <f t="shared" si="70"/>
        <v/>
      </c>
      <c r="CN38" s="14" t="str">
        <f t="shared" si="71"/>
        <v/>
      </c>
      <c r="CO38" s="14" t="str">
        <f t="shared" si="71"/>
        <v/>
      </c>
      <c r="CP38" s="14" t="str">
        <f t="shared" si="71"/>
        <v/>
      </c>
      <c r="CQ38" s="14" t="str">
        <f t="shared" si="71"/>
        <v/>
      </c>
      <c r="CR38" s="14" t="str">
        <f t="shared" si="72"/>
        <v/>
      </c>
      <c r="CS38" s="14" t="str">
        <f t="shared" si="72"/>
        <v/>
      </c>
      <c r="CT38" s="14" t="str">
        <f t="shared" si="72"/>
        <v/>
      </c>
      <c r="CU38" s="14" t="str">
        <f t="shared" si="72"/>
        <v/>
      </c>
      <c r="CV38" s="14" t="str">
        <f t="shared" si="73"/>
        <v/>
      </c>
      <c r="CW38" s="14" t="str">
        <f t="shared" si="73"/>
        <v/>
      </c>
      <c r="CX38" s="14" t="str">
        <f t="shared" si="73"/>
        <v/>
      </c>
      <c r="CY38" s="14" t="str">
        <f t="shared" si="73"/>
        <v/>
      </c>
      <c r="CZ38" s="14" t="str">
        <f t="shared" si="74"/>
        <v/>
      </c>
      <c r="DA38" s="14" t="str">
        <f t="shared" si="74"/>
        <v/>
      </c>
      <c r="DB38" s="14" t="str">
        <f t="shared" si="74"/>
        <v/>
      </c>
      <c r="DC38" s="14" t="str">
        <f t="shared" si="74"/>
        <v/>
      </c>
      <c r="DD38" s="14" t="str">
        <f t="shared" si="75"/>
        <v/>
      </c>
      <c r="DE38" s="14" t="str">
        <f t="shared" si="75"/>
        <v/>
      </c>
      <c r="DF38" s="14" t="str">
        <f t="shared" si="75"/>
        <v/>
      </c>
      <c r="DG38" s="14" t="str">
        <f t="shared" si="75"/>
        <v/>
      </c>
      <c r="DH38" s="14" t="str">
        <f t="shared" si="76"/>
        <v/>
      </c>
      <c r="DI38" s="14" t="str">
        <f t="shared" si="76"/>
        <v/>
      </c>
      <c r="DJ38" s="14" t="str">
        <f t="shared" si="76"/>
        <v/>
      </c>
      <c r="DK38" s="14" t="str">
        <f t="shared" si="76"/>
        <v/>
      </c>
      <c r="DL38" s="14" t="str">
        <f t="shared" si="77"/>
        <v/>
      </c>
      <c r="DM38" s="14" t="str">
        <f t="shared" si="77"/>
        <v/>
      </c>
      <c r="DN38" s="14" t="str">
        <f t="shared" si="77"/>
        <v/>
      </c>
      <c r="DO38" s="14" t="str">
        <f t="shared" si="77"/>
        <v/>
      </c>
      <c r="DP38" s="14" t="str">
        <f t="shared" si="78"/>
        <v/>
      </c>
      <c r="DQ38" s="14" t="str">
        <f t="shared" si="78"/>
        <v/>
      </c>
      <c r="DR38" s="14" t="str">
        <f t="shared" si="78"/>
        <v/>
      </c>
      <c r="DS38" s="14" t="str">
        <f t="shared" si="78"/>
        <v/>
      </c>
      <c r="DT38" s="14" t="str">
        <f t="shared" si="79"/>
        <v/>
      </c>
      <c r="DU38" s="14" t="str">
        <f t="shared" si="79"/>
        <v/>
      </c>
      <c r="DV38" s="14" t="str">
        <f t="shared" si="79"/>
        <v/>
      </c>
      <c r="DW38" s="14" t="str">
        <f t="shared" si="79"/>
        <v/>
      </c>
      <c r="DX38" s="14" t="str">
        <f t="shared" si="80"/>
        <v/>
      </c>
      <c r="DY38" s="14" t="str">
        <f t="shared" si="80"/>
        <v/>
      </c>
      <c r="DZ38" s="14" t="str">
        <f t="shared" si="80"/>
        <v/>
      </c>
      <c r="EA38" s="14" t="str">
        <f t="shared" si="80"/>
        <v/>
      </c>
      <c r="EB38" s="14" t="str">
        <f t="shared" si="81"/>
        <v/>
      </c>
      <c r="EC38" s="14" t="str">
        <f t="shared" si="81"/>
        <v/>
      </c>
      <c r="ED38" s="14" t="str">
        <f t="shared" si="81"/>
        <v/>
      </c>
      <c r="EE38" s="14" t="str">
        <f t="shared" si="81"/>
        <v/>
      </c>
      <c r="EF38" s="14" t="str">
        <f t="shared" si="82"/>
        <v/>
      </c>
      <c r="EG38" s="14" t="str">
        <f t="shared" si="82"/>
        <v/>
      </c>
      <c r="EH38" s="14" t="str">
        <f t="shared" si="82"/>
        <v/>
      </c>
      <c r="EI38" s="14" t="str">
        <f t="shared" si="82"/>
        <v/>
      </c>
      <c r="EJ38" s="14" t="str">
        <f t="shared" si="83"/>
        <v/>
      </c>
      <c r="EK38" s="14" t="str">
        <f t="shared" si="83"/>
        <v/>
      </c>
      <c r="EL38" s="14" t="str">
        <f t="shared" si="83"/>
        <v/>
      </c>
      <c r="EM38" s="14" t="str">
        <f t="shared" si="83"/>
        <v/>
      </c>
      <c r="EN38" s="14" t="str">
        <f t="shared" si="84"/>
        <v/>
      </c>
      <c r="EO38" s="14" t="str">
        <f t="shared" si="84"/>
        <v/>
      </c>
      <c r="EP38" s="14" t="str">
        <f t="shared" si="84"/>
        <v/>
      </c>
      <c r="EQ38" s="14" t="str">
        <f t="shared" si="84"/>
        <v/>
      </c>
      <c r="ER38" s="14" t="str">
        <f t="shared" si="85"/>
        <v/>
      </c>
      <c r="ES38" s="14" t="str">
        <f t="shared" si="85"/>
        <v/>
      </c>
      <c r="ET38" s="14" t="str">
        <f t="shared" si="85"/>
        <v/>
      </c>
      <c r="EU38" s="14" t="str">
        <f t="shared" si="85"/>
        <v/>
      </c>
      <c r="EV38" s="14"/>
      <c r="EW38" s="14"/>
      <c r="EX38" s="14"/>
      <c r="EY38" s="14"/>
      <c r="EZ38" s="14"/>
      <c r="FA38" s="14"/>
      <c r="FB38" s="14"/>
      <c r="FC38" s="14"/>
      <c r="FD38" s="14" t="e">
        <f>IF(FD$16=#REF!,1,"")</f>
        <v>#REF!</v>
      </c>
      <c r="FE38" s="14" t="e">
        <f>IF(FE$16=#REF!,1,"")</f>
        <v>#REF!</v>
      </c>
      <c r="FF38" s="14" t="e">
        <f>IF(FF$16=#REF!,1,"")</f>
        <v>#REF!</v>
      </c>
      <c r="FG38" s="14" t="e">
        <f>IF(FG$16=#REF!,1,"")</f>
        <v>#REF!</v>
      </c>
      <c r="FH38" s="15" t="str">
        <f t="shared" si="86"/>
        <v/>
      </c>
      <c r="FI38" s="15" t="str">
        <f t="shared" si="87"/>
        <v/>
      </c>
      <c r="FJ38" s="15" t="str">
        <f t="shared" si="88"/>
        <v/>
      </c>
      <c r="FK38" s="15" t="str">
        <f t="shared" si="89"/>
        <v/>
      </c>
    </row>
    <row r="39" spans="1:167">
      <c r="A39" s="25" t="str">
        <f>IF('INGRESO DATOS'!$Z$3="","",'INGRESO DATOS'!$Z$3)</f>
        <v>---SELECCIONAR---</v>
      </c>
      <c r="B39" s="25" t="str">
        <f>IF('INGRESO DATOS'!$Z$7="","",'INGRESO DATOS'!$Z$7)</f>
        <v>---SELECCIONAR---</v>
      </c>
      <c r="C39" s="25" t="str">
        <f>IF('INGRESO DATOS'!$C$3="","",'INGRESO DATOS'!$C$3)</f>
        <v>---SELECCIONAR---</v>
      </c>
      <c r="D39" s="26" t="str">
        <f>IF(E39="-","",IF('INGRESO DATOS'!$C$5="","",'INGRESO DATOS'!$C$5))</f>
        <v/>
      </c>
      <c r="E39" s="26" t="str">
        <f>IF('INGRESO DATOS'!B41="","-",'INGRESO DATOS'!B41)</f>
        <v>-</v>
      </c>
      <c r="F39" s="25" t="str">
        <f>IF(E39="-","",IF('INGRESO DATOS'!$C$11="","",'INGRESO DATOS'!$C$11))</f>
        <v/>
      </c>
      <c r="G39" s="25" t="str">
        <f>IF('INGRESO DATOS'!C41="A","A",IF('INGRESO DATOS'!C41="B","B",IF('INGRESO DATOS'!C41="C","C",IF('INGRESO DATOS'!C41="D","D",IF('INGRESO DATOS'!C41="","-",'INGRESO DATOS'!C41)))))</f>
        <v>-</v>
      </c>
      <c r="H39" s="25" t="str">
        <f>IF('INGRESO DATOS'!D41="A","A",IF('INGRESO DATOS'!D41="B","B",IF('INGRESO DATOS'!D41="C","C",IF('INGRESO DATOS'!D41="D","D",IF('INGRESO DATOS'!D41="","-",'INGRESO DATOS'!D41)))))</f>
        <v>-</v>
      </c>
      <c r="I39" s="25" t="str">
        <f>IF('INGRESO DATOS'!E41="A","A",IF('INGRESO DATOS'!E41="B","B",IF('INGRESO DATOS'!E41="C","C",IF('INGRESO DATOS'!E41="D","D",IF('INGRESO DATOS'!E41="","-",'INGRESO DATOS'!E41)))))</f>
        <v>-</v>
      </c>
      <c r="J39" s="25" t="str">
        <f>IF('INGRESO DATOS'!F41="A","A",IF('INGRESO DATOS'!F41="B","B",IF('INGRESO DATOS'!F41="C","C",IF('INGRESO DATOS'!F41="D","D",IF('INGRESO DATOS'!F41="","-",'INGRESO DATOS'!F41)))))</f>
        <v>-</v>
      </c>
      <c r="K39" s="25" t="str">
        <f>IF('INGRESO DATOS'!G41="A","A",IF('INGRESO DATOS'!G41="B","B",IF('INGRESO DATOS'!G41="C","C",IF('INGRESO DATOS'!G41="D","D",IF('INGRESO DATOS'!G41="","-",'INGRESO DATOS'!G41)))))</f>
        <v>-</v>
      </c>
      <c r="L39" s="25" t="str">
        <f>IF('INGRESO DATOS'!H41="A","A",IF('INGRESO DATOS'!H41="B","B",IF('INGRESO DATOS'!H41="C","C",IF('INGRESO DATOS'!H41="D","D",IF('INGRESO DATOS'!H41="","-",'INGRESO DATOS'!H41)))))</f>
        <v>-</v>
      </c>
      <c r="M39" s="25" t="str">
        <f>IF('INGRESO DATOS'!I41="A","A",IF('INGRESO DATOS'!I41="B","B",IF('INGRESO DATOS'!I41="C","C",IF('INGRESO DATOS'!I41="D","D",IF('INGRESO DATOS'!I41="","-",'INGRESO DATOS'!I41)))))</f>
        <v>-</v>
      </c>
      <c r="N39" s="25" t="str">
        <f>IF('INGRESO DATOS'!J41="A","A",IF('INGRESO DATOS'!J41="B","B",IF('INGRESO DATOS'!J41="C","C",IF('INGRESO DATOS'!J41="D","D",IF('INGRESO DATOS'!J41="","-",'INGRESO DATOS'!J41)))))</f>
        <v>-</v>
      </c>
      <c r="O39" s="25" t="str">
        <f>IF('INGRESO DATOS'!K41="A","A",IF('INGRESO DATOS'!K41="B","B",IF('INGRESO DATOS'!K41="C","C",IF('INGRESO DATOS'!K41="D","D",IF('INGRESO DATOS'!K41="","-",'INGRESO DATOS'!K41)))))</f>
        <v>-</v>
      </c>
      <c r="P39" s="25" t="str">
        <f>IF('INGRESO DATOS'!L41="A","A",IF('INGRESO DATOS'!L41="B","B",IF('INGRESO DATOS'!L41="C","C",IF('INGRESO DATOS'!L41="D","D",IF('INGRESO DATOS'!L41="","-",'INGRESO DATOS'!L41)))))</f>
        <v>-</v>
      </c>
      <c r="Q39" s="25" t="str">
        <f>IF('INGRESO DATOS'!M41="A","A",IF('INGRESO DATOS'!M41="B","B",IF('INGRESO DATOS'!M41="C","C",IF('INGRESO DATOS'!M41="D","D",IF('INGRESO DATOS'!M41="","-",'INGRESO DATOS'!M41)))))</f>
        <v>-</v>
      </c>
      <c r="R39" s="25" t="str">
        <f>IF('INGRESO DATOS'!N41="A","A",IF('INGRESO DATOS'!N41="B","B",IF('INGRESO DATOS'!N41="C","C",IF('INGRESO DATOS'!N41="D","D",IF('INGRESO DATOS'!N41="","-",'INGRESO DATOS'!N41)))))</f>
        <v>-</v>
      </c>
      <c r="S39" s="25" t="str">
        <f>IF('INGRESO DATOS'!O41="A","A",IF('INGRESO DATOS'!O41="B","B",IF('INGRESO DATOS'!O41="C","C",IF('INGRESO DATOS'!O41="D","D",IF('INGRESO DATOS'!O41="","-",'INGRESO DATOS'!O41)))))</f>
        <v>-</v>
      </c>
      <c r="T39" s="25" t="str">
        <f>IF('INGRESO DATOS'!P41="A","A",IF('INGRESO DATOS'!P41="B","B",IF('INGRESO DATOS'!P41="C","C",IF('INGRESO DATOS'!P41="D","D",IF('INGRESO DATOS'!P41="","-",'INGRESO DATOS'!P41)))))</f>
        <v>-</v>
      </c>
      <c r="U39" s="25" t="str">
        <f>IF('INGRESO DATOS'!Q41="A","A",IF('INGRESO DATOS'!Q41="B","B",IF('INGRESO DATOS'!Q41="C","C",IF('INGRESO DATOS'!Q41="D","D",IF('INGRESO DATOS'!Q41="","-",'INGRESO DATOS'!Q41)))))</f>
        <v>-</v>
      </c>
      <c r="V39" s="25" t="str">
        <f>IF('INGRESO DATOS'!R41="A","A",IF('INGRESO DATOS'!R41="B","B",IF('INGRESO DATOS'!R41="C","C",IF('INGRESO DATOS'!R41="D","D",IF('INGRESO DATOS'!R41="","-",'INGRESO DATOS'!R41)))))</f>
        <v>-</v>
      </c>
      <c r="W39" s="25" t="str">
        <f>IF('INGRESO DATOS'!S41="A","A",IF('INGRESO DATOS'!S41="B","B",IF('INGRESO DATOS'!S41="C","C",IF('INGRESO DATOS'!S41="D","D",IF('INGRESO DATOS'!S41="","-",'INGRESO DATOS'!S41)))))</f>
        <v>-</v>
      </c>
      <c r="X39" s="25" t="str">
        <f>IF('INGRESO DATOS'!T41="A","A",IF('INGRESO DATOS'!T41="B","B",IF('INGRESO DATOS'!T41="C","C",IF('INGRESO DATOS'!T41="D","D",IF('INGRESO DATOS'!T41="","-",'INGRESO DATOS'!T41)))))</f>
        <v>-</v>
      </c>
      <c r="Y39" s="25" t="str">
        <f>IF('INGRESO DATOS'!U41="A","A",IF('INGRESO DATOS'!U41="B","B",IF('INGRESO DATOS'!U41="C","C",IF('INGRESO DATOS'!U41="D","D",IF('INGRESO DATOS'!U41="","-",'INGRESO DATOS'!U41)))))</f>
        <v>-</v>
      </c>
      <c r="Z39" s="25" t="str">
        <f>IF('INGRESO DATOS'!V41="A","A",IF('INGRESO DATOS'!V41="B","B",IF('INGRESO DATOS'!V41="C","C",IF('INGRESO DATOS'!V41="D","D",IF('INGRESO DATOS'!V41="","-",'INGRESO DATOS'!V41)))))</f>
        <v>-</v>
      </c>
      <c r="AA39" s="25" t="str">
        <f>IF('INGRESO DATOS'!W41="A","A",IF('INGRESO DATOS'!W41="B","B",IF('INGRESO DATOS'!W41="C","C",IF('INGRESO DATOS'!W41="D","D",IF('INGRESO DATOS'!W41="","-",'INGRESO DATOS'!W41)))))</f>
        <v>-</v>
      </c>
      <c r="AB39" s="18"/>
      <c r="AC39" s="16">
        <f t="shared" si="18"/>
        <v>0</v>
      </c>
      <c r="AD39" s="16">
        <f t="shared" si="19"/>
        <v>0</v>
      </c>
      <c r="AE39" s="16">
        <f t="shared" si="20"/>
        <v>0</v>
      </c>
      <c r="AF39" s="16">
        <f t="shared" si="21"/>
        <v>0</v>
      </c>
      <c r="AG39" s="16">
        <f t="shared" si="22"/>
        <v>0</v>
      </c>
      <c r="AH39" s="16">
        <f t="shared" si="23"/>
        <v>0</v>
      </c>
      <c r="AI39" s="16">
        <f t="shared" si="24"/>
        <v>0</v>
      </c>
      <c r="AJ39" s="16">
        <f t="shared" si="25"/>
        <v>0</v>
      </c>
      <c r="AK39" s="16">
        <f t="shared" si="26"/>
        <v>0</v>
      </c>
      <c r="AL39" s="16">
        <f t="shared" si="27"/>
        <v>0</v>
      </c>
      <c r="AM39" s="16">
        <f t="shared" si="28"/>
        <v>0</v>
      </c>
      <c r="AN39" s="16">
        <f t="shared" si="29"/>
        <v>0</v>
      </c>
      <c r="AO39" s="16">
        <f t="shared" si="30"/>
        <v>0</v>
      </c>
      <c r="AP39" s="16">
        <f t="shared" si="31"/>
        <v>0</v>
      </c>
      <c r="AQ39" s="16">
        <f t="shared" si="32"/>
        <v>0</v>
      </c>
      <c r="AR39" s="16">
        <f t="shared" si="33"/>
        <v>0</v>
      </c>
      <c r="AS39" s="16">
        <f t="shared" si="34"/>
        <v>0</v>
      </c>
      <c r="AT39" s="16">
        <f t="shared" si="35"/>
        <v>0</v>
      </c>
      <c r="AU39" s="16">
        <f t="shared" si="36"/>
        <v>0</v>
      </c>
      <c r="AV39" s="16">
        <f t="shared" si="37"/>
        <v>0</v>
      </c>
      <c r="AW39" s="16">
        <f t="shared" si="38"/>
        <v>0</v>
      </c>
      <c r="AX39" s="18"/>
      <c r="AY39" s="13" t="str">
        <f t="shared" si="39"/>
        <v>-</v>
      </c>
      <c r="AZ39" s="13" t="str">
        <f t="shared" si="40"/>
        <v>-</v>
      </c>
      <c r="BA39" s="13" t="str">
        <f t="shared" si="41"/>
        <v>-</v>
      </c>
      <c r="BB39" s="13" t="str">
        <f t="shared" si="42"/>
        <v>-</v>
      </c>
      <c r="BC39" s="13" t="str">
        <f t="shared" si="43"/>
        <v>-</v>
      </c>
      <c r="BD39" s="13" t="str">
        <f t="shared" si="44"/>
        <v>-</v>
      </c>
      <c r="BE39" s="13" t="str">
        <f t="shared" si="45"/>
        <v>-</v>
      </c>
      <c r="BF39" s="13" t="str">
        <f t="shared" si="46"/>
        <v>-</v>
      </c>
      <c r="BG39" s="13" t="str">
        <f t="shared" si="47"/>
        <v>-</v>
      </c>
      <c r="BH39" s="13" t="str">
        <f t="shared" si="48"/>
        <v>-</v>
      </c>
      <c r="BI39" s="13" t="str">
        <f t="shared" si="49"/>
        <v>-</v>
      </c>
      <c r="BJ39" s="13" t="str">
        <f t="shared" si="50"/>
        <v>-</v>
      </c>
      <c r="BK39" s="13" t="str">
        <f t="shared" si="51"/>
        <v>-</v>
      </c>
      <c r="BL39" s="13" t="str">
        <f t="shared" si="52"/>
        <v>-</v>
      </c>
      <c r="BM39" s="13" t="str">
        <f t="shared" si="53"/>
        <v>-</v>
      </c>
      <c r="BN39" s="13" t="str">
        <f t="shared" si="54"/>
        <v>-</v>
      </c>
      <c r="BO39" s="13" t="str">
        <f t="shared" si="55"/>
        <v>-</v>
      </c>
      <c r="BP39" s="13" t="str">
        <f t="shared" si="56"/>
        <v>-</v>
      </c>
      <c r="BQ39" s="13" t="str">
        <f t="shared" si="57"/>
        <v>-</v>
      </c>
      <c r="BR39" s="13" t="str">
        <f t="shared" si="58"/>
        <v>-</v>
      </c>
      <c r="BS39" s="13" t="str">
        <f t="shared" si="59"/>
        <v>-</v>
      </c>
      <c r="BT39" s="13" t="str">
        <f t="shared" si="60"/>
        <v/>
      </c>
      <c r="BU39" s="123" t="str">
        <f t="shared" si="66"/>
        <v/>
      </c>
      <c r="BV39" s="124"/>
      <c r="BW39" s="2"/>
      <c r="BX39" s="14" t="str">
        <f t="shared" si="67"/>
        <v/>
      </c>
      <c r="BY39" s="14" t="str">
        <f t="shared" si="67"/>
        <v/>
      </c>
      <c r="BZ39" s="14" t="str">
        <f t="shared" si="67"/>
        <v/>
      </c>
      <c r="CA39" s="14" t="str">
        <f t="shared" si="67"/>
        <v/>
      </c>
      <c r="CB39" s="14" t="str">
        <f t="shared" si="68"/>
        <v/>
      </c>
      <c r="CC39" s="14" t="str">
        <f t="shared" si="68"/>
        <v/>
      </c>
      <c r="CD39" s="14" t="str">
        <f t="shared" si="68"/>
        <v/>
      </c>
      <c r="CE39" s="14" t="str">
        <f t="shared" si="68"/>
        <v/>
      </c>
      <c r="CF39" s="14" t="str">
        <f t="shared" si="69"/>
        <v/>
      </c>
      <c r="CG39" s="14" t="str">
        <f t="shared" si="69"/>
        <v/>
      </c>
      <c r="CH39" s="14" t="str">
        <f t="shared" si="69"/>
        <v/>
      </c>
      <c r="CI39" s="14" t="str">
        <f t="shared" si="69"/>
        <v/>
      </c>
      <c r="CJ39" s="14" t="str">
        <f t="shared" si="70"/>
        <v/>
      </c>
      <c r="CK39" s="14" t="str">
        <f t="shared" si="70"/>
        <v/>
      </c>
      <c r="CL39" s="14" t="str">
        <f t="shared" si="70"/>
        <v/>
      </c>
      <c r="CM39" s="14" t="str">
        <f t="shared" si="70"/>
        <v/>
      </c>
      <c r="CN39" s="14" t="str">
        <f t="shared" si="71"/>
        <v/>
      </c>
      <c r="CO39" s="14" t="str">
        <f t="shared" si="71"/>
        <v/>
      </c>
      <c r="CP39" s="14" t="str">
        <f t="shared" si="71"/>
        <v/>
      </c>
      <c r="CQ39" s="14" t="str">
        <f t="shared" si="71"/>
        <v/>
      </c>
      <c r="CR39" s="14" t="str">
        <f t="shared" si="72"/>
        <v/>
      </c>
      <c r="CS39" s="14" t="str">
        <f t="shared" si="72"/>
        <v/>
      </c>
      <c r="CT39" s="14" t="str">
        <f t="shared" si="72"/>
        <v/>
      </c>
      <c r="CU39" s="14" t="str">
        <f t="shared" si="72"/>
        <v/>
      </c>
      <c r="CV39" s="14" t="str">
        <f t="shared" si="73"/>
        <v/>
      </c>
      <c r="CW39" s="14" t="str">
        <f t="shared" si="73"/>
        <v/>
      </c>
      <c r="CX39" s="14" t="str">
        <f t="shared" si="73"/>
        <v/>
      </c>
      <c r="CY39" s="14" t="str">
        <f t="shared" si="73"/>
        <v/>
      </c>
      <c r="CZ39" s="14" t="str">
        <f t="shared" si="74"/>
        <v/>
      </c>
      <c r="DA39" s="14" t="str">
        <f t="shared" si="74"/>
        <v/>
      </c>
      <c r="DB39" s="14" t="str">
        <f t="shared" si="74"/>
        <v/>
      </c>
      <c r="DC39" s="14" t="str">
        <f t="shared" si="74"/>
        <v/>
      </c>
      <c r="DD39" s="14" t="str">
        <f t="shared" si="75"/>
        <v/>
      </c>
      <c r="DE39" s="14" t="str">
        <f t="shared" si="75"/>
        <v/>
      </c>
      <c r="DF39" s="14" t="str">
        <f t="shared" si="75"/>
        <v/>
      </c>
      <c r="DG39" s="14" t="str">
        <f t="shared" si="75"/>
        <v/>
      </c>
      <c r="DH39" s="14" t="str">
        <f t="shared" si="76"/>
        <v/>
      </c>
      <c r="DI39" s="14" t="str">
        <f t="shared" si="76"/>
        <v/>
      </c>
      <c r="DJ39" s="14" t="str">
        <f t="shared" si="76"/>
        <v/>
      </c>
      <c r="DK39" s="14" t="str">
        <f t="shared" si="76"/>
        <v/>
      </c>
      <c r="DL39" s="14" t="str">
        <f t="shared" si="77"/>
        <v/>
      </c>
      <c r="DM39" s="14" t="str">
        <f t="shared" si="77"/>
        <v/>
      </c>
      <c r="DN39" s="14" t="str">
        <f t="shared" si="77"/>
        <v/>
      </c>
      <c r="DO39" s="14" t="str">
        <f t="shared" si="77"/>
        <v/>
      </c>
      <c r="DP39" s="14" t="str">
        <f t="shared" si="78"/>
        <v/>
      </c>
      <c r="DQ39" s="14" t="str">
        <f t="shared" si="78"/>
        <v/>
      </c>
      <c r="DR39" s="14" t="str">
        <f t="shared" si="78"/>
        <v/>
      </c>
      <c r="DS39" s="14" t="str">
        <f t="shared" si="78"/>
        <v/>
      </c>
      <c r="DT39" s="14" t="str">
        <f t="shared" si="79"/>
        <v/>
      </c>
      <c r="DU39" s="14" t="str">
        <f t="shared" si="79"/>
        <v/>
      </c>
      <c r="DV39" s="14" t="str">
        <f t="shared" si="79"/>
        <v/>
      </c>
      <c r="DW39" s="14" t="str">
        <f t="shared" si="79"/>
        <v/>
      </c>
      <c r="DX39" s="14" t="str">
        <f t="shared" si="80"/>
        <v/>
      </c>
      <c r="DY39" s="14" t="str">
        <f t="shared" si="80"/>
        <v/>
      </c>
      <c r="DZ39" s="14" t="str">
        <f t="shared" si="80"/>
        <v/>
      </c>
      <c r="EA39" s="14" t="str">
        <f t="shared" si="80"/>
        <v/>
      </c>
      <c r="EB39" s="14" t="str">
        <f t="shared" si="81"/>
        <v/>
      </c>
      <c r="EC39" s="14" t="str">
        <f t="shared" si="81"/>
        <v/>
      </c>
      <c r="ED39" s="14" t="str">
        <f t="shared" si="81"/>
        <v/>
      </c>
      <c r="EE39" s="14" t="str">
        <f t="shared" si="81"/>
        <v/>
      </c>
      <c r="EF39" s="14" t="str">
        <f t="shared" si="82"/>
        <v/>
      </c>
      <c r="EG39" s="14" t="str">
        <f t="shared" si="82"/>
        <v/>
      </c>
      <c r="EH39" s="14" t="str">
        <f t="shared" si="82"/>
        <v/>
      </c>
      <c r="EI39" s="14" t="str">
        <f t="shared" si="82"/>
        <v/>
      </c>
      <c r="EJ39" s="14" t="str">
        <f t="shared" si="83"/>
        <v/>
      </c>
      <c r="EK39" s="14" t="str">
        <f t="shared" si="83"/>
        <v/>
      </c>
      <c r="EL39" s="14" t="str">
        <f t="shared" si="83"/>
        <v/>
      </c>
      <c r="EM39" s="14" t="str">
        <f t="shared" si="83"/>
        <v/>
      </c>
      <c r="EN39" s="14" t="str">
        <f t="shared" si="84"/>
        <v/>
      </c>
      <c r="EO39" s="14" t="str">
        <f t="shared" si="84"/>
        <v/>
      </c>
      <c r="EP39" s="14" t="str">
        <f t="shared" si="84"/>
        <v/>
      </c>
      <c r="EQ39" s="14" t="str">
        <f t="shared" si="84"/>
        <v/>
      </c>
      <c r="ER39" s="14" t="str">
        <f t="shared" si="85"/>
        <v/>
      </c>
      <c r="ES39" s="14" t="str">
        <f t="shared" si="85"/>
        <v/>
      </c>
      <c r="ET39" s="14" t="str">
        <f t="shared" si="85"/>
        <v/>
      </c>
      <c r="EU39" s="14" t="str">
        <f t="shared" si="85"/>
        <v/>
      </c>
      <c r="EV39" s="14"/>
      <c r="EW39" s="14"/>
      <c r="EX39" s="14"/>
      <c r="EY39" s="14"/>
      <c r="EZ39" s="14"/>
      <c r="FA39" s="14"/>
      <c r="FB39" s="14"/>
      <c r="FC39" s="14"/>
      <c r="FD39" s="14" t="e">
        <f>IF(FD$16=#REF!,1,"")</f>
        <v>#REF!</v>
      </c>
      <c r="FE39" s="14" t="e">
        <f>IF(FE$16=#REF!,1,"")</f>
        <v>#REF!</v>
      </c>
      <c r="FF39" s="14" t="e">
        <f>IF(FF$16=#REF!,1,"")</f>
        <v>#REF!</v>
      </c>
      <c r="FG39" s="14" t="e">
        <f>IF(FG$16=#REF!,1,"")</f>
        <v>#REF!</v>
      </c>
      <c r="FH39" s="15" t="str">
        <f t="shared" si="86"/>
        <v/>
      </c>
      <c r="FI39" s="15" t="str">
        <f t="shared" si="87"/>
        <v/>
      </c>
      <c r="FJ39" s="15" t="str">
        <f t="shared" si="88"/>
        <v/>
      </c>
      <c r="FK39" s="15" t="str">
        <f t="shared" si="89"/>
        <v/>
      </c>
    </row>
    <row r="40" spans="1:167">
      <c r="A40" s="25" t="str">
        <f>IF('INGRESO DATOS'!$Z$3="","",'INGRESO DATOS'!$Z$3)</f>
        <v>---SELECCIONAR---</v>
      </c>
      <c r="B40" s="25" t="str">
        <f>IF('INGRESO DATOS'!$Z$7="","",'INGRESO DATOS'!$Z$7)</f>
        <v>---SELECCIONAR---</v>
      </c>
      <c r="C40" s="25" t="str">
        <f>IF('INGRESO DATOS'!$C$3="","",'INGRESO DATOS'!$C$3)</f>
        <v>---SELECCIONAR---</v>
      </c>
      <c r="D40" s="26" t="str">
        <f>IF(E40="-","",IF('INGRESO DATOS'!$C$5="","",'INGRESO DATOS'!$C$5))</f>
        <v/>
      </c>
      <c r="E40" s="26" t="str">
        <f>IF('INGRESO DATOS'!B42="","-",'INGRESO DATOS'!B42)</f>
        <v>-</v>
      </c>
      <c r="F40" s="25" t="str">
        <f>IF(E40="-","",IF('INGRESO DATOS'!$C$11="","",'INGRESO DATOS'!$C$11))</f>
        <v/>
      </c>
      <c r="G40" s="25" t="str">
        <f>IF('INGRESO DATOS'!C42="A","A",IF('INGRESO DATOS'!C42="B","B",IF('INGRESO DATOS'!C42="C","C",IF('INGRESO DATOS'!C42="D","D",IF('INGRESO DATOS'!C42="","-",'INGRESO DATOS'!C42)))))</f>
        <v>-</v>
      </c>
      <c r="H40" s="25" t="str">
        <f>IF('INGRESO DATOS'!D42="A","A",IF('INGRESO DATOS'!D42="B","B",IF('INGRESO DATOS'!D42="C","C",IF('INGRESO DATOS'!D42="D","D",IF('INGRESO DATOS'!D42="","-",'INGRESO DATOS'!D42)))))</f>
        <v>-</v>
      </c>
      <c r="I40" s="25" t="str">
        <f>IF('INGRESO DATOS'!E42="A","A",IF('INGRESO DATOS'!E42="B","B",IF('INGRESO DATOS'!E42="C","C",IF('INGRESO DATOS'!E42="D","D",IF('INGRESO DATOS'!E42="","-",'INGRESO DATOS'!E42)))))</f>
        <v>-</v>
      </c>
      <c r="J40" s="25" t="str">
        <f>IF('INGRESO DATOS'!F42="A","A",IF('INGRESO DATOS'!F42="B","B",IF('INGRESO DATOS'!F42="C","C",IF('INGRESO DATOS'!F42="D","D",IF('INGRESO DATOS'!F42="","-",'INGRESO DATOS'!F42)))))</f>
        <v>-</v>
      </c>
      <c r="K40" s="25" t="str">
        <f>IF('INGRESO DATOS'!G42="A","A",IF('INGRESO DATOS'!G42="B","B",IF('INGRESO DATOS'!G42="C","C",IF('INGRESO DATOS'!G42="D","D",IF('INGRESO DATOS'!G42="","-",'INGRESO DATOS'!G42)))))</f>
        <v>-</v>
      </c>
      <c r="L40" s="25" t="str">
        <f>IF('INGRESO DATOS'!H42="A","A",IF('INGRESO DATOS'!H42="B","B",IF('INGRESO DATOS'!H42="C","C",IF('INGRESO DATOS'!H42="D","D",IF('INGRESO DATOS'!H42="","-",'INGRESO DATOS'!H42)))))</f>
        <v>-</v>
      </c>
      <c r="M40" s="25" t="str">
        <f>IF('INGRESO DATOS'!I42="A","A",IF('INGRESO DATOS'!I42="B","B",IF('INGRESO DATOS'!I42="C","C",IF('INGRESO DATOS'!I42="D","D",IF('INGRESO DATOS'!I42="","-",'INGRESO DATOS'!I42)))))</f>
        <v>-</v>
      </c>
      <c r="N40" s="25" t="str">
        <f>IF('INGRESO DATOS'!J42="A","A",IF('INGRESO DATOS'!J42="B","B",IF('INGRESO DATOS'!J42="C","C",IF('INGRESO DATOS'!J42="D","D",IF('INGRESO DATOS'!J42="","-",'INGRESO DATOS'!J42)))))</f>
        <v>-</v>
      </c>
      <c r="O40" s="25" t="str">
        <f>IF('INGRESO DATOS'!K42="A","A",IF('INGRESO DATOS'!K42="B","B",IF('INGRESO DATOS'!K42="C","C",IF('INGRESO DATOS'!K42="D","D",IF('INGRESO DATOS'!K42="","-",'INGRESO DATOS'!K42)))))</f>
        <v>-</v>
      </c>
      <c r="P40" s="25" t="str">
        <f>IF('INGRESO DATOS'!L42="A","A",IF('INGRESO DATOS'!L42="B","B",IF('INGRESO DATOS'!L42="C","C",IF('INGRESO DATOS'!L42="D","D",IF('INGRESO DATOS'!L42="","-",'INGRESO DATOS'!L42)))))</f>
        <v>-</v>
      </c>
      <c r="Q40" s="25" t="str">
        <f>IF('INGRESO DATOS'!M42="A","A",IF('INGRESO DATOS'!M42="B","B",IF('INGRESO DATOS'!M42="C","C",IF('INGRESO DATOS'!M42="D","D",IF('INGRESO DATOS'!M42="","-",'INGRESO DATOS'!M42)))))</f>
        <v>-</v>
      </c>
      <c r="R40" s="25" t="str">
        <f>IF('INGRESO DATOS'!N42="A","A",IF('INGRESO DATOS'!N42="B","B",IF('INGRESO DATOS'!N42="C","C",IF('INGRESO DATOS'!N42="D","D",IF('INGRESO DATOS'!N42="","-",'INGRESO DATOS'!N42)))))</f>
        <v>-</v>
      </c>
      <c r="S40" s="25" t="str">
        <f>IF('INGRESO DATOS'!O42="A","A",IF('INGRESO DATOS'!O42="B","B",IF('INGRESO DATOS'!O42="C","C",IF('INGRESO DATOS'!O42="D","D",IF('INGRESO DATOS'!O42="","-",'INGRESO DATOS'!O42)))))</f>
        <v>-</v>
      </c>
      <c r="T40" s="25" t="str">
        <f>IF('INGRESO DATOS'!P42="A","A",IF('INGRESO DATOS'!P42="B","B",IF('INGRESO DATOS'!P42="C","C",IF('INGRESO DATOS'!P42="D","D",IF('INGRESO DATOS'!P42="","-",'INGRESO DATOS'!P42)))))</f>
        <v>-</v>
      </c>
      <c r="U40" s="25" t="str">
        <f>IF('INGRESO DATOS'!Q42="A","A",IF('INGRESO DATOS'!Q42="B","B",IF('INGRESO DATOS'!Q42="C","C",IF('INGRESO DATOS'!Q42="D","D",IF('INGRESO DATOS'!Q42="","-",'INGRESO DATOS'!Q42)))))</f>
        <v>-</v>
      </c>
      <c r="V40" s="25" t="str">
        <f>IF('INGRESO DATOS'!R42="A","A",IF('INGRESO DATOS'!R42="B","B",IF('INGRESO DATOS'!R42="C","C",IF('INGRESO DATOS'!R42="D","D",IF('INGRESO DATOS'!R42="","-",'INGRESO DATOS'!R42)))))</f>
        <v>-</v>
      </c>
      <c r="W40" s="25" t="str">
        <f>IF('INGRESO DATOS'!S42="A","A",IF('INGRESO DATOS'!S42="B","B",IF('INGRESO DATOS'!S42="C","C",IF('INGRESO DATOS'!S42="D","D",IF('INGRESO DATOS'!S42="","-",'INGRESO DATOS'!S42)))))</f>
        <v>-</v>
      </c>
      <c r="X40" s="25" t="str">
        <f>IF('INGRESO DATOS'!T42="A","A",IF('INGRESO DATOS'!T42="B","B",IF('INGRESO DATOS'!T42="C","C",IF('INGRESO DATOS'!T42="D","D",IF('INGRESO DATOS'!T42="","-",'INGRESO DATOS'!T42)))))</f>
        <v>-</v>
      </c>
      <c r="Y40" s="25" t="str">
        <f>IF('INGRESO DATOS'!U42="A","A",IF('INGRESO DATOS'!U42="B","B",IF('INGRESO DATOS'!U42="C","C",IF('INGRESO DATOS'!U42="D","D",IF('INGRESO DATOS'!U42="","-",'INGRESO DATOS'!U42)))))</f>
        <v>-</v>
      </c>
      <c r="Z40" s="25" t="str">
        <f>IF('INGRESO DATOS'!V42="A","A",IF('INGRESO DATOS'!V42="B","B",IF('INGRESO DATOS'!V42="C","C",IF('INGRESO DATOS'!V42="D","D",IF('INGRESO DATOS'!V42="","-",'INGRESO DATOS'!V42)))))</f>
        <v>-</v>
      </c>
      <c r="AA40" s="25" t="str">
        <f>IF('INGRESO DATOS'!W42="A","A",IF('INGRESO DATOS'!W42="B","B",IF('INGRESO DATOS'!W42="C","C",IF('INGRESO DATOS'!W42="D","D",IF('INGRESO DATOS'!W42="","-",'INGRESO DATOS'!W42)))))</f>
        <v>-</v>
      </c>
      <c r="AB40" s="18"/>
      <c r="AC40" s="16">
        <f t="shared" si="18"/>
        <v>0</v>
      </c>
      <c r="AD40" s="16">
        <f t="shared" si="19"/>
        <v>0</v>
      </c>
      <c r="AE40" s="16">
        <f t="shared" si="20"/>
        <v>0</v>
      </c>
      <c r="AF40" s="16">
        <f t="shared" si="21"/>
        <v>0</v>
      </c>
      <c r="AG40" s="16">
        <f t="shared" si="22"/>
        <v>0</v>
      </c>
      <c r="AH40" s="16">
        <f t="shared" si="23"/>
        <v>0</v>
      </c>
      <c r="AI40" s="16">
        <f t="shared" si="24"/>
        <v>0</v>
      </c>
      <c r="AJ40" s="16">
        <f t="shared" si="25"/>
        <v>0</v>
      </c>
      <c r="AK40" s="16">
        <f t="shared" si="26"/>
        <v>0</v>
      </c>
      <c r="AL40" s="16">
        <f t="shared" si="27"/>
        <v>0</v>
      </c>
      <c r="AM40" s="16">
        <f t="shared" si="28"/>
        <v>0</v>
      </c>
      <c r="AN40" s="16">
        <f t="shared" si="29"/>
        <v>0</v>
      </c>
      <c r="AO40" s="16">
        <f t="shared" si="30"/>
        <v>0</v>
      </c>
      <c r="AP40" s="16">
        <f t="shared" si="31"/>
        <v>0</v>
      </c>
      <c r="AQ40" s="16">
        <f t="shared" si="32"/>
        <v>0</v>
      </c>
      <c r="AR40" s="16">
        <f t="shared" si="33"/>
        <v>0</v>
      </c>
      <c r="AS40" s="16">
        <f t="shared" si="34"/>
        <v>0</v>
      </c>
      <c r="AT40" s="16">
        <f t="shared" si="35"/>
        <v>0</v>
      </c>
      <c r="AU40" s="16">
        <f t="shared" si="36"/>
        <v>0</v>
      </c>
      <c r="AV40" s="16">
        <f t="shared" si="37"/>
        <v>0</v>
      </c>
      <c r="AW40" s="16">
        <f t="shared" si="38"/>
        <v>0</v>
      </c>
      <c r="AX40" s="18"/>
      <c r="AY40" s="13" t="str">
        <f t="shared" si="39"/>
        <v>-</v>
      </c>
      <c r="AZ40" s="13" t="str">
        <f t="shared" si="40"/>
        <v>-</v>
      </c>
      <c r="BA40" s="13" t="str">
        <f t="shared" si="41"/>
        <v>-</v>
      </c>
      <c r="BB40" s="13" t="str">
        <f t="shared" si="42"/>
        <v>-</v>
      </c>
      <c r="BC40" s="13" t="str">
        <f t="shared" si="43"/>
        <v>-</v>
      </c>
      <c r="BD40" s="13" t="str">
        <f t="shared" si="44"/>
        <v>-</v>
      </c>
      <c r="BE40" s="13" t="str">
        <f t="shared" si="45"/>
        <v>-</v>
      </c>
      <c r="BF40" s="13" t="str">
        <f t="shared" si="46"/>
        <v>-</v>
      </c>
      <c r="BG40" s="13" t="str">
        <f t="shared" si="47"/>
        <v>-</v>
      </c>
      <c r="BH40" s="13" t="str">
        <f t="shared" si="48"/>
        <v>-</v>
      </c>
      <c r="BI40" s="13" t="str">
        <f t="shared" si="49"/>
        <v>-</v>
      </c>
      <c r="BJ40" s="13" t="str">
        <f t="shared" si="50"/>
        <v>-</v>
      </c>
      <c r="BK40" s="13" t="str">
        <f t="shared" si="51"/>
        <v>-</v>
      </c>
      <c r="BL40" s="13" t="str">
        <f t="shared" si="52"/>
        <v>-</v>
      </c>
      <c r="BM40" s="13" t="str">
        <f t="shared" si="53"/>
        <v>-</v>
      </c>
      <c r="BN40" s="13" t="str">
        <f t="shared" si="54"/>
        <v>-</v>
      </c>
      <c r="BO40" s="13" t="str">
        <f t="shared" si="55"/>
        <v>-</v>
      </c>
      <c r="BP40" s="13" t="str">
        <f t="shared" si="56"/>
        <v>-</v>
      </c>
      <c r="BQ40" s="13" t="str">
        <f t="shared" si="57"/>
        <v>-</v>
      </c>
      <c r="BR40" s="13" t="str">
        <f t="shared" si="58"/>
        <v>-</v>
      </c>
      <c r="BS40" s="13" t="str">
        <f t="shared" si="59"/>
        <v>-</v>
      </c>
      <c r="BT40" s="13" t="str">
        <f t="shared" si="60"/>
        <v/>
      </c>
      <c r="BU40" s="123" t="str">
        <f t="shared" si="66"/>
        <v/>
      </c>
      <c r="BV40" s="124"/>
      <c r="BW40" s="2"/>
      <c r="BX40" s="14" t="str">
        <f t="shared" si="67"/>
        <v/>
      </c>
      <c r="BY40" s="14" t="str">
        <f t="shared" si="67"/>
        <v/>
      </c>
      <c r="BZ40" s="14" t="str">
        <f t="shared" si="67"/>
        <v/>
      </c>
      <c r="CA40" s="14" t="str">
        <f t="shared" si="67"/>
        <v/>
      </c>
      <c r="CB40" s="14" t="str">
        <f t="shared" si="68"/>
        <v/>
      </c>
      <c r="CC40" s="14" t="str">
        <f t="shared" si="68"/>
        <v/>
      </c>
      <c r="CD40" s="14" t="str">
        <f t="shared" si="68"/>
        <v/>
      </c>
      <c r="CE40" s="14" t="str">
        <f t="shared" si="68"/>
        <v/>
      </c>
      <c r="CF40" s="14" t="str">
        <f t="shared" si="69"/>
        <v/>
      </c>
      <c r="CG40" s="14" t="str">
        <f t="shared" si="69"/>
        <v/>
      </c>
      <c r="CH40" s="14" t="str">
        <f t="shared" si="69"/>
        <v/>
      </c>
      <c r="CI40" s="14" t="str">
        <f t="shared" si="69"/>
        <v/>
      </c>
      <c r="CJ40" s="14" t="str">
        <f t="shared" si="70"/>
        <v/>
      </c>
      <c r="CK40" s="14" t="str">
        <f t="shared" si="70"/>
        <v/>
      </c>
      <c r="CL40" s="14" t="str">
        <f t="shared" si="70"/>
        <v/>
      </c>
      <c r="CM40" s="14" t="str">
        <f t="shared" si="70"/>
        <v/>
      </c>
      <c r="CN40" s="14" t="str">
        <f t="shared" si="71"/>
        <v/>
      </c>
      <c r="CO40" s="14" t="str">
        <f t="shared" si="71"/>
        <v/>
      </c>
      <c r="CP40" s="14" t="str">
        <f t="shared" si="71"/>
        <v/>
      </c>
      <c r="CQ40" s="14" t="str">
        <f t="shared" si="71"/>
        <v/>
      </c>
      <c r="CR40" s="14" t="str">
        <f t="shared" si="72"/>
        <v/>
      </c>
      <c r="CS40" s="14" t="str">
        <f t="shared" si="72"/>
        <v/>
      </c>
      <c r="CT40" s="14" t="str">
        <f t="shared" si="72"/>
        <v/>
      </c>
      <c r="CU40" s="14" t="str">
        <f t="shared" si="72"/>
        <v/>
      </c>
      <c r="CV40" s="14" t="str">
        <f t="shared" si="73"/>
        <v/>
      </c>
      <c r="CW40" s="14" t="str">
        <f t="shared" si="73"/>
        <v/>
      </c>
      <c r="CX40" s="14" t="str">
        <f t="shared" si="73"/>
        <v/>
      </c>
      <c r="CY40" s="14" t="str">
        <f t="shared" si="73"/>
        <v/>
      </c>
      <c r="CZ40" s="14" t="str">
        <f t="shared" si="74"/>
        <v/>
      </c>
      <c r="DA40" s="14" t="str">
        <f t="shared" si="74"/>
        <v/>
      </c>
      <c r="DB40" s="14" t="str">
        <f t="shared" si="74"/>
        <v/>
      </c>
      <c r="DC40" s="14" t="str">
        <f t="shared" si="74"/>
        <v/>
      </c>
      <c r="DD40" s="14" t="str">
        <f t="shared" si="75"/>
        <v/>
      </c>
      <c r="DE40" s="14" t="str">
        <f t="shared" si="75"/>
        <v/>
      </c>
      <c r="DF40" s="14" t="str">
        <f t="shared" si="75"/>
        <v/>
      </c>
      <c r="DG40" s="14" t="str">
        <f t="shared" si="75"/>
        <v/>
      </c>
      <c r="DH40" s="14" t="str">
        <f t="shared" si="76"/>
        <v/>
      </c>
      <c r="DI40" s="14" t="str">
        <f t="shared" si="76"/>
        <v/>
      </c>
      <c r="DJ40" s="14" t="str">
        <f t="shared" si="76"/>
        <v/>
      </c>
      <c r="DK40" s="14" t="str">
        <f t="shared" si="76"/>
        <v/>
      </c>
      <c r="DL40" s="14" t="str">
        <f t="shared" si="77"/>
        <v/>
      </c>
      <c r="DM40" s="14" t="str">
        <f t="shared" si="77"/>
        <v/>
      </c>
      <c r="DN40" s="14" t="str">
        <f t="shared" si="77"/>
        <v/>
      </c>
      <c r="DO40" s="14" t="str">
        <f t="shared" si="77"/>
        <v/>
      </c>
      <c r="DP40" s="14" t="str">
        <f t="shared" si="78"/>
        <v/>
      </c>
      <c r="DQ40" s="14" t="str">
        <f t="shared" si="78"/>
        <v/>
      </c>
      <c r="DR40" s="14" t="str">
        <f t="shared" si="78"/>
        <v/>
      </c>
      <c r="DS40" s="14" t="str">
        <f t="shared" si="78"/>
        <v/>
      </c>
      <c r="DT40" s="14" t="str">
        <f t="shared" si="79"/>
        <v/>
      </c>
      <c r="DU40" s="14" t="str">
        <f t="shared" si="79"/>
        <v/>
      </c>
      <c r="DV40" s="14" t="str">
        <f t="shared" si="79"/>
        <v/>
      </c>
      <c r="DW40" s="14" t="str">
        <f t="shared" si="79"/>
        <v/>
      </c>
      <c r="DX40" s="14" t="str">
        <f t="shared" si="80"/>
        <v/>
      </c>
      <c r="DY40" s="14" t="str">
        <f t="shared" si="80"/>
        <v/>
      </c>
      <c r="DZ40" s="14" t="str">
        <f t="shared" si="80"/>
        <v/>
      </c>
      <c r="EA40" s="14" t="str">
        <f t="shared" si="80"/>
        <v/>
      </c>
      <c r="EB40" s="14" t="str">
        <f t="shared" si="81"/>
        <v/>
      </c>
      <c r="EC40" s="14" t="str">
        <f t="shared" si="81"/>
        <v/>
      </c>
      <c r="ED40" s="14" t="str">
        <f t="shared" si="81"/>
        <v/>
      </c>
      <c r="EE40" s="14" t="str">
        <f t="shared" si="81"/>
        <v/>
      </c>
      <c r="EF40" s="14" t="str">
        <f t="shared" si="82"/>
        <v/>
      </c>
      <c r="EG40" s="14" t="str">
        <f t="shared" si="82"/>
        <v/>
      </c>
      <c r="EH40" s="14" t="str">
        <f t="shared" si="82"/>
        <v/>
      </c>
      <c r="EI40" s="14" t="str">
        <f t="shared" si="82"/>
        <v/>
      </c>
      <c r="EJ40" s="14" t="str">
        <f t="shared" si="83"/>
        <v/>
      </c>
      <c r="EK40" s="14" t="str">
        <f t="shared" si="83"/>
        <v/>
      </c>
      <c r="EL40" s="14" t="str">
        <f t="shared" si="83"/>
        <v/>
      </c>
      <c r="EM40" s="14" t="str">
        <f t="shared" si="83"/>
        <v/>
      </c>
      <c r="EN40" s="14" t="str">
        <f t="shared" si="84"/>
        <v/>
      </c>
      <c r="EO40" s="14" t="str">
        <f t="shared" si="84"/>
        <v/>
      </c>
      <c r="EP40" s="14" t="str">
        <f t="shared" si="84"/>
        <v/>
      </c>
      <c r="EQ40" s="14" t="str">
        <f t="shared" si="84"/>
        <v/>
      </c>
      <c r="ER40" s="14" t="str">
        <f t="shared" si="85"/>
        <v/>
      </c>
      <c r="ES40" s="14" t="str">
        <f t="shared" si="85"/>
        <v/>
      </c>
      <c r="ET40" s="14" t="str">
        <f t="shared" si="85"/>
        <v/>
      </c>
      <c r="EU40" s="14" t="str">
        <f t="shared" si="85"/>
        <v/>
      </c>
      <c r="EV40" s="14"/>
      <c r="EW40" s="14"/>
      <c r="EX40" s="14"/>
      <c r="EY40" s="14"/>
      <c r="EZ40" s="14"/>
      <c r="FA40" s="14"/>
      <c r="FB40" s="14"/>
      <c r="FC40" s="14"/>
      <c r="FD40" s="14" t="e">
        <f>IF(FD$16=#REF!,1,"")</f>
        <v>#REF!</v>
      </c>
      <c r="FE40" s="14" t="e">
        <f>IF(FE$16=#REF!,1,"")</f>
        <v>#REF!</v>
      </c>
      <c r="FF40" s="14" t="e">
        <f>IF(FF$16=#REF!,1,"")</f>
        <v>#REF!</v>
      </c>
      <c r="FG40" s="14" t="e">
        <f>IF(FG$16=#REF!,1,"")</f>
        <v>#REF!</v>
      </c>
      <c r="FH40" s="15" t="str">
        <f t="shared" si="86"/>
        <v/>
      </c>
      <c r="FI40" s="15" t="str">
        <f t="shared" si="87"/>
        <v/>
      </c>
      <c r="FJ40" s="15" t="str">
        <f t="shared" si="88"/>
        <v/>
      </c>
      <c r="FK40" s="15" t="str">
        <f t="shared" si="89"/>
        <v/>
      </c>
    </row>
    <row r="41" spans="1:167">
      <c r="A41" s="25" t="str">
        <f>IF('INGRESO DATOS'!$Z$3="","",'INGRESO DATOS'!$Z$3)</f>
        <v>---SELECCIONAR---</v>
      </c>
      <c r="B41" s="25" t="str">
        <f>IF('INGRESO DATOS'!$Z$7="","",'INGRESO DATOS'!$Z$7)</f>
        <v>---SELECCIONAR---</v>
      </c>
      <c r="C41" s="25" t="str">
        <f>IF('INGRESO DATOS'!$C$3="","",'INGRESO DATOS'!$C$3)</f>
        <v>---SELECCIONAR---</v>
      </c>
      <c r="D41" s="26" t="str">
        <f>IF(E41="-","",IF('INGRESO DATOS'!$C$5="","",'INGRESO DATOS'!$C$5))</f>
        <v/>
      </c>
      <c r="E41" s="26" t="str">
        <f>IF('INGRESO DATOS'!B43="","-",'INGRESO DATOS'!B43)</f>
        <v>-</v>
      </c>
      <c r="F41" s="25" t="str">
        <f>IF(E41="-","",IF('INGRESO DATOS'!$C$11="","",'INGRESO DATOS'!$C$11))</f>
        <v/>
      </c>
      <c r="G41" s="25" t="str">
        <f>IF('INGRESO DATOS'!C43="A","A",IF('INGRESO DATOS'!C43="B","B",IF('INGRESO DATOS'!C43="C","C",IF('INGRESO DATOS'!C43="D","D",IF('INGRESO DATOS'!C43="","-",'INGRESO DATOS'!C43)))))</f>
        <v>-</v>
      </c>
      <c r="H41" s="25" t="str">
        <f>IF('INGRESO DATOS'!D43="A","A",IF('INGRESO DATOS'!D43="B","B",IF('INGRESO DATOS'!D43="C","C",IF('INGRESO DATOS'!D43="D","D",IF('INGRESO DATOS'!D43="","-",'INGRESO DATOS'!D43)))))</f>
        <v>-</v>
      </c>
      <c r="I41" s="25" t="str">
        <f>IF('INGRESO DATOS'!E43="A","A",IF('INGRESO DATOS'!E43="B","B",IF('INGRESO DATOS'!E43="C","C",IF('INGRESO DATOS'!E43="D","D",IF('INGRESO DATOS'!E43="","-",'INGRESO DATOS'!E43)))))</f>
        <v>-</v>
      </c>
      <c r="J41" s="25" t="str">
        <f>IF('INGRESO DATOS'!F43="A","A",IF('INGRESO DATOS'!F43="B","B",IF('INGRESO DATOS'!F43="C","C",IF('INGRESO DATOS'!F43="D","D",IF('INGRESO DATOS'!F43="","-",'INGRESO DATOS'!F43)))))</f>
        <v>-</v>
      </c>
      <c r="K41" s="25" t="str">
        <f>IF('INGRESO DATOS'!G43="A","A",IF('INGRESO DATOS'!G43="B","B",IF('INGRESO DATOS'!G43="C","C",IF('INGRESO DATOS'!G43="D","D",IF('INGRESO DATOS'!G43="","-",'INGRESO DATOS'!G43)))))</f>
        <v>-</v>
      </c>
      <c r="L41" s="25" t="str">
        <f>IF('INGRESO DATOS'!H43="A","A",IF('INGRESO DATOS'!H43="B","B",IF('INGRESO DATOS'!H43="C","C",IF('INGRESO DATOS'!H43="D","D",IF('INGRESO DATOS'!H43="","-",'INGRESO DATOS'!H43)))))</f>
        <v>-</v>
      </c>
      <c r="M41" s="25" t="str">
        <f>IF('INGRESO DATOS'!I43="A","A",IF('INGRESO DATOS'!I43="B","B",IF('INGRESO DATOS'!I43="C","C",IF('INGRESO DATOS'!I43="D","D",IF('INGRESO DATOS'!I43="","-",'INGRESO DATOS'!I43)))))</f>
        <v>-</v>
      </c>
      <c r="N41" s="25" t="str">
        <f>IF('INGRESO DATOS'!J43="A","A",IF('INGRESO DATOS'!J43="B","B",IF('INGRESO DATOS'!J43="C","C",IF('INGRESO DATOS'!J43="D","D",IF('INGRESO DATOS'!J43="","-",'INGRESO DATOS'!J43)))))</f>
        <v>-</v>
      </c>
      <c r="O41" s="25" t="str">
        <f>IF('INGRESO DATOS'!K43="A","A",IF('INGRESO DATOS'!K43="B","B",IF('INGRESO DATOS'!K43="C","C",IF('INGRESO DATOS'!K43="D","D",IF('INGRESO DATOS'!K43="","-",'INGRESO DATOS'!K43)))))</f>
        <v>-</v>
      </c>
      <c r="P41" s="25" t="str">
        <f>IF('INGRESO DATOS'!L43="A","A",IF('INGRESO DATOS'!L43="B","B",IF('INGRESO DATOS'!L43="C","C",IF('INGRESO DATOS'!L43="D","D",IF('INGRESO DATOS'!L43="","-",'INGRESO DATOS'!L43)))))</f>
        <v>-</v>
      </c>
      <c r="Q41" s="25" t="str">
        <f>IF('INGRESO DATOS'!M43="A","A",IF('INGRESO DATOS'!M43="B","B",IF('INGRESO DATOS'!M43="C","C",IF('INGRESO DATOS'!M43="D","D",IF('INGRESO DATOS'!M43="","-",'INGRESO DATOS'!M43)))))</f>
        <v>-</v>
      </c>
      <c r="R41" s="25" t="str">
        <f>IF('INGRESO DATOS'!N43="A","A",IF('INGRESO DATOS'!N43="B","B",IF('INGRESO DATOS'!N43="C","C",IF('INGRESO DATOS'!N43="D","D",IF('INGRESO DATOS'!N43="","-",'INGRESO DATOS'!N43)))))</f>
        <v>-</v>
      </c>
      <c r="S41" s="25" t="str">
        <f>IF('INGRESO DATOS'!O43="A","A",IF('INGRESO DATOS'!O43="B","B",IF('INGRESO DATOS'!O43="C","C",IF('INGRESO DATOS'!O43="D","D",IF('INGRESO DATOS'!O43="","-",'INGRESO DATOS'!O43)))))</f>
        <v>-</v>
      </c>
      <c r="T41" s="25" t="str">
        <f>IF('INGRESO DATOS'!P43="A","A",IF('INGRESO DATOS'!P43="B","B",IF('INGRESO DATOS'!P43="C","C",IF('INGRESO DATOS'!P43="D","D",IF('INGRESO DATOS'!P43="","-",'INGRESO DATOS'!P43)))))</f>
        <v>-</v>
      </c>
      <c r="U41" s="25" t="str">
        <f>IF('INGRESO DATOS'!Q43="A","A",IF('INGRESO DATOS'!Q43="B","B",IF('INGRESO DATOS'!Q43="C","C",IF('INGRESO DATOS'!Q43="D","D",IF('INGRESO DATOS'!Q43="","-",'INGRESO DATOS'!Q43)))))</f>
        <v>-</v>
      </c>
      <c r="V41" s="25" t="str">
        <f>IF('INGRESO DATOS'!R43="A","A",IF('INGRESO DATOS'!R43="B","B",IF('INGRESO DATOS'!R43="C","C",IF('INGRESO DATOS'!R43="D","D",IF('INGRESO DATOS'!R43="","-",'INGRESO DATOS'!R43)))))</f>
        <v>-</v>
      </c>
      <c r="W41" s="25" t="str">
        <f>IF('INGRESO DATOS'!S43="A","A",IF('INGRESO DATOS'!S43="B","B",IF('INGRESO DATOS'!S43="C","C",IF('INGRESO DATOS'!S43="D","D",IF('INGRESO DATOS'!S43="","-",'INGRESO DATOS'!S43)))))</f>
        <v>-</v>
      </c>
      <c r="X41" s="25" t="str">
        <f>IF('INGRESO DATOS'!T43="A","A",IF('INGRESO DATOS'!T43="B","B",IF('INGRESO DATOS'!T43="C","C",IF('INGRESO DATOS'!T43="D","D",IF('INGRESO DATOS'!T43="","-",'INGRESO DATOS'!T43)))))</f>
        <v>-</v>
      </c>
      <c r="Y41" s="25" t="str">
        <f>IF('INGRESO DATOS'!U43="A","A",IF('INGRESO DATOS'!U43="B","B",IF('INGRESO DATOS'!U43="C","C",IF('INGRESO DATOS'!U43="D","D",IF('INGRESO DATOS'!U43="","-",'INGRESO DATOS'!U43)))))</f>
        <v>-</v>
      </c>
      <c r="Z41" s="25" t="str">
        <f>IF('INGRESO DATOS'!V43="A","A",IF('INGRESO DATOS'!V43="B","B",IF('INGRESO DATOS'!V43="C","C",IF('INGRESO DATOS'!V43="D","D",IF('INGRESO DATOS'!V43="","-",'INGRESO DATOS'!V43)))))</f>
        <v>-</v>
      </c>
      <c r="AA41" s="25" t="str">
        <f>IF('INGRESO DATOS'!W43="A","A",IF('INGRESO DATOS'!W43="B","B",IF('INGRESO DATOS'!W43="C","C",IF('INGRESO DATOS'!W43="D","D",IF('INGRESO DATOS'!W43="","-",'INGRESO DATOS'!W43)))))</f>
        <v>-</v>
      </c>
      <c r="AB41" s="18"/>
      <c r="AC41" s="16">
        <f t="shared" si="18"/>
        <v>0</v>
      </c>
      <c r="AD41" s="16">
        <f t="shared" si="19"/>
        <v>0</v>
      </c>
      <c r="AE41" s="16">
        <f t="shared" si="20"/>
        <v>0</v>
      </c>
      <c r="AF41" s="16">
        <f t="shared" si="21"/>
        <v>0</v>
      </c>
      <c r="AG41" s="16">
        <f t="shared" si="22"/>
        <v>0</v>
      </c>
      <c r="AH41" s="16">
        <f t="shared" si="23"/>
        <v>0</v>
      </c>
      <c r="AI41" s="16">
        <f t="shared" si="24"/>
        <v>0</v>
      </c>
      <c r="AJ41" s="16">
        <f t="shared" si="25"/>
        <v>0</v>
      </c>
      <c r="AK41" s="16">
        <f t="shared" si="26"/>
        <v>0</v>
      </c>
      <c r="AL41" s="16">
        <f t="shared" si="27"/>
        <v>0</v>
      </c>
      <c r="AM41" s="16">
        <f t="shared" si="28"/>
        <v>0</v>
      </c>
      <c r="AN41" s="16">
        <f t="shared" si="29"/>
        <v>0</v>
      </c>
      <c r="AO41" s="16">
        <f t="shared" si="30"/>
        <v>0</v>
      </c>
      <c r="AP41" s="16">
        <f t="shared" si="31"/>
        <v>0</v>
      </c>
      <c r="AQ41" s="16">
        <f t="shared" si="32"/>
        <v>0</v>
      </c>
      <c r="AR41" s="16">
        <f t="shared" si="33"/>
        <v>0</v>
      </c>
      <c r="AS41" s="16">
        <f t="shared" si="34"/>
        <v>0</v>
      </c>
      <c r="AT41" s="16">
        <f t="shared" si="35"/>
        <v>0</v>
      </c>
      <c r="AU41" s="16">
        <f t="shared" si="36"/>
        <v>0</v>
      </c>
      <c r="AV41" s="16">
        <f t="shared" si="37"/>
        <v>0</v>
      </c>
      <c r="AW41" s="16">
        <f t="shared" si="38"/>
        <v>0</v>
      </c>
      <c r="AX41" s="18"/>
      <c r="AY41" s="13" t="str">
        <f t="shared" si="39"/>
        <v>-</v>
      </c>
      <c r="AZ41" s="13" t="str">
        <f t="shared" si="40"/>
        <v>-</v>
      </c>
      <c r="BA41" s="13" t="str">
        <f t="shared" si="41"/>
        <v>-</v>
      </c>
      <c r="BB41" s="13" t="str">
        <f t="shared" si="42"/>
        <v>-</v>
      </c>
      <c r="BC41" s="13" t="str">
        <f t="shared" si="43"/>
        <v>-</v>
      </c>
      <c r="BD41" s="13" t="str">
        <f t="shared" si="44"/>
        <v>-</v>
      </c>
      <c r="BE41" s="13" t="str">
        <f t="shared" si="45"/>
        <v>-</v>
      </c>
      <c r="BF41" s="13" t="str">
        <f t="shared" si="46"/>
        <v>-</v>
      </c>
      <c r="BG41" s="13" t="str">
        <f t="shared" si="47"/>
        <v>-</v>
      </c>
      <c r="BH41" s="13" t="str">
        <f t="shared" si="48"/>
        <v>-</v>
      </c>
      <c r="BI41" s="13" t="str">
        <f t="shared" si="49"/>
        <v>-</v>
      </c>
      <c r="BJ41" s="13" t="str">
        <f t="shared" si="50"/>
        <v>-</v>
      </c>
      <c r="BK41" s="13" t="str">
        <f t="shared" si="51"/>
        <v>-</v>
      </c>
      <c r="BL41" s="13" t="str">
        <f t="shared" si="52"/>
        <v>-</v>
      </c>
      <c r="BM41" s="13" t="str">
        <f t="shared" si="53"/>
        <v>-</v>
      </c>
      <c r="BN41" s="13" t="str">
        <f t="shared" si="54"/>
        <v>-</v>
      </c>
      <c r="BO41" s="13" t="str">
        <f t="shared" si="55"/>
        <v>-</v>
      </c>
      <c r="BP41" s="13" t="str">
        <f t="shared" si="56"/>
        <v>-</v>
      </c>
      <c r="BQ41" s="13" t="str">
        <f t="shared" si="57"/>
        <v>-</v>
      </c>
      <c r="BR41" s="13" t="str">
        <f t="shared" si="58"/>
        <v>-</v>
      </c>
      <c r="BS41" s="13" t="str">
        <f t="shared" si="59"/>
        <v>-</v>
      </c>
      <c r="BT41" s="13" t="str">
        <f t="shared" si="60"/>
        <v/>
      </c>
      <c r="BU41" s="123" t="str">
        <f t="shared" si="66"/>
        <v/>
      </c>
      <c r="BV41" s="124"/>
      <c r="BW41" s="2"/>
      <c r="BX41" s="14" t="str">
        <f t="shared" si="67"/>
        <v/>
      </c>
      <c r="BY41" s="14" t="str">
        <f t="shared" si="67"/>
        <v/>
      </c>
      <c r="BZ41" s="14" t="str">
        <f t="shared" si="67"/>
        <v/>
      </c>
      <c r="CA41" s="14" t="str">
        <f t="shared" si="67"/>
        <v/>
      </c>
      <c r="CB41" s="14" t="str">
        <f t="shared" si="68"/>
        <v/>
      </c>
      <c r="CC41" s="14" t="str">
        <f t="shared" si="68"/>
        <v/>
      </c>
      <c r="CD41" s="14" t="str">
        <f t="shared" si="68"/>
        <v/>
      </c>
      <c r="CE41" s="14" t="str">
        <f t="shared" si="68"/>
        <v/>
      </c>
      <c r="CF41" s="14" t="str">
        <f t="shared" si="69"/>
        <v/>
      </c>
      <c r="CG41" s="14" t="str">
        <f t="shared" si="69"/>
        <v/>
      </c>
      <c r="CH41" s="14" t="str">
        <f t="shared" si="69"/>
        <v/>
      </c>
      <c r="CI41" s="14" t="str">
        <f t="shared" si="69"/>
        <v/>
      </c>
      <c r="CJ41" s="14" t="str">
        <f t="shared" si="70"/>
        <v/>
      </c>
      <c r="CK41" s="14" t="str">
        <f t="shared" si="70"/>
        <v/>
      </c>
      <c r="CL41" s="14" t="str">
        <f t="shared" si="70"/>
        <v/>
      </c>
      <c r="CM41" s="14" t="str">
        <f t="shared" si="70"/>
        <v/>
      </c>
      <c r="CN41" s="14" t="str">
        <f t="shared" si="71"/>
        <v/>
      </c>
      <c r="CO41" s="14" t="str">
        <f t="shared" si="71"/>
        <v/>
      </c>
      <c r="CP41" s="14" t="str">
        <f t="shared" si="71"/>
        <v/>
      </c>
      <c r="CQ41" s="14" t="str">
        <f t="shared" si="71"/>
        <v/>
      </c>
      <c r="CR41" s="14" t="str">
        <f t="shared" si="72"/>
        <v/>
      </c>
      <c r="CS41" s="14" t="str">
        <f t="shared" si="72"/>
        <v/>
      </c>
      <c r="CT41" s="14" t="str">
        <f t="shared" si="72"/>
        <v/>
      </c>
      <c r="CU41" s="14" t="str">
        <f t="shared" si="72"/>
        <v/>
      </c>
      <c r="CV41" s="14" t="str">
        <f t="shared" si="73"/>
        <v/>
      </c>
      <c r="CW41" s="14" t="str">
        <f t="shared" si="73"/>
        <v/>
      </c>
      <c r="CX41" s="14" t="str">
        <f t="shared" si="73"/>
        <v/>
      </c>
      <c r="CY41" s="14" t="str">
        <f t="shared" si="73"/>
        <v/>
      </c>
      <c r="CZ41" s="14" t="str">
        <f t="shared" si="74"/>
        <v/>
      </c>
      <c r="DA41" s="14" t="str">
        <f t="shared" si="74"/>
        <v/>
      </c>
      <c r="DB41" s="14" t="str">
        <f t="shared" si="74"/>
        <v/>
      </c>
      <c r="DC41" s="14" t="str">
        <f t="shared" si="74"/>
        <v/>
      </c>
      <c r="DD41" s="14" t="str">
        <f t="shared" si="75"/>
        <v/>
      </c>
      <c r="DE41" s="14" t="str">
        <f t="shared" si="75"/>
        <v/>
      </c>
      <c r="DF41" s="14" t="str">
        <f t="shared" si="75"/>
        <v/>
      </c>
      <c r="DG41" s="14" t="str">
        <f t="shared" si="75"/>
        <v/>
      </c>
      <c r="DH41" s="14" t="str">
        <f t="shared" si="76"/>
        <v/>
      </c>
      <c r="DI41" s="14" t="str">
        <f t="shared" si="76"/>
        <v/>
      </c>
      <c r="DJ41" s="14" t="str">
        <f t="shared" si="76"/>
        <v/>
      </c>
      <c r="DK41" s="14" t="str">
        <f t="shared" si="76"/>
        <v/>
      </c>
      <c r="DL41" s="14" t="str">
        <f t="shared" si="77"/>
        <v/>
      </c>
      <c r="DM41" s="14" t="str">
        <f t="shared" si="77"/>
        <v/>
      </c>
      <c r="DN41" s="14" t="str">
        <f t="shared" si="77"/>
        <v/>
      </c>
      <c r="DO41" s="14" t="str">
        <f t="shared" si="77"/>
        <v/>
      </c>
      <c r="DP41" s="14" t="str">
        <f t="shared" si="78"/>
        <v/>
      </c>
      <c r="DQ41" s="14" t="str">
        <f t="shared" si="78"/>
        <v/>
      </c>
      <c r="DR41" s="14" t="str">
        <f t="shared" si="78"/>
        <v/>
      </c>
      <c r="DS41" s="14" t="str">
        <f t="shared" si="78"/>
        <v/>
      </c>
      <c r="DT41" s="14" t="str">
        <f t="shared" si="79"/>
        <v/>
      </c>
      <c r="DU41" s="14" t="str">
        <f t="shared" si="79"/>
        <v/>
      </c>
      <c r="DV41" s="14" t="str">
        <f t="shared" si="79"/>
        <v/>
      </c>
      <c r="DW41" s="14" t="str">
        <f t="shared" si="79"/>
        <v/>
      </c>
      <c r="DX41" s="14" t="str">
        <f t="shared" si="80"/>
        <v/>
      </c>
      <c r="DY41" s="14" t="str">
        <f t="shared" si="80"/>
        <v/>
      </c>
      <c r="DZ41" s="14" t="str">
        <f t="shared" si="80"/>
        <v/>
      </c>
      <c r="EA41" s="14" t="str">
        <f t="shared" si="80"/>
        <v/>
      </c>
      <c r="EB41" s="14" t="str">
        <f t="shared" si="81"/>
        <v/>
      </c>
      <c r="EC41" s="14" t="str">
        <f t="shared" si="81"/>
        <v/>
      </c>
      <c r="ED41" s="14" t="str">
        <f t="shared" si="81"/>
        <v/>
      </c>
      <c r="EE41" s="14" t="str">
        <f t="shared" si="81"/>
        <v/>
      </c>
      <c r="EF41" s="14" t="str">
        <f t="shared" si="82"/>
        <v/>
      </c>
      <c r="EG41" s="14" t="str">
        <f t="shared" si="82"/>
        <v/>
      </c>
      <c r="EH41" s="14" t="str">
        <f t="shared" si="82"/>
        <v/>
      </c>
      <c r="EI41" s="14" t="str">
        <f t="shared" si="82"/>
        <v/>
      </c>
      <c r="EJ41" s="14" t="str">
        <f t="shared" si="83"/>
        <v/>
      </c>
      <c r="EK41" s="14" t="str">
        <f t="shared" si="83"/>
        <v/>
      </c>
      <c r="EL41" s="14" t="str">
        <f t="shared" si="83"/>
        <v/>
      </c>
      <c r="EM41" s="14" t="str">
        <f t="shared" si="83"/>
        <v/>
      </c>
      <c r="EN41" s="14" t="str">
        <f t="shared" si="84"/>
        <v/>
      </c>
      <c r="EO41" s="14" t="str">
        <f t="shared" si="84"/>
        <v/>
      </c>
      <c r="EP41" s="14" t="str">
        <f t="shared" si="84"/>
        <v/>
      </c>
      <c r="EQ41" s="14" t="str">
        <f t="shared" si="84"/>
        <v/>
      </c>
      <c r="ER41" s="14" t="str">
        <f t="shared" si="85"/>
        <v/>
      </c>
      <c r="ES41" s="14" t="str">
        <f t="shared" si="85"/>
        <v/>
      </c>
      <c r="ET41" s="14" t="str">
        <f t="shared" si="85"/>
        <v/>
      </c>
      <c r="EU41" s="14" t="str">
        <f t="shared" si="85"/>
        <v/>
      </c>
      <c r="EV41" s="14"/>
      <c r="EW41" s="14"/>
      <c r="EX41" s="14"/>
      <c r="EY41" s="14"/>
      <c r="EZ41" s="14"/>
      <c r="FA41" s="14"/>
      <c r="FB41" s="14"/>
      <c r="FC41" s="14"/>
      <c r="FD41" s="14" t="e">
        <f>IF(FD$16=#REF!,1,"")</f>
        <v>#REF!</v>
      </c>
      <c r="FE41" s="14" t="e">
        <f>IF(FE$16=#REF!,1,"")</f>
        <v>#REF!</v>
      </c>
      <c r="FF41" s="14" t="e">
        <f>IF(FF$16=#REF!,1,"")</f>
        <v>#REF!</v>
      </c>
      <c r="FG41" s="14" t="e">
        <f>IF(FG$16=#REF!,1,"")</f>
        <v>#REF!</v>
      </c>
      <c r="FH41" s="15" t="str">
        <f t="shared" si="86"/>
        <v/>
      </c>
      <c r="FI41" s="15" t="str">
        <f t="shared" si="87"/>
        <v/>
      </c>
      <c r="FJ41" s="15" t="str">
        <f t="shared" si="88"/>
        <v/>
      </c>
      <c r="FK41" s="15" t="str">
        <f t="shared" si="89"/>
        <v/>
      </c>
    </row>
    <row r="42" spans="1:167">
      <c r="A42" s="25" t="str">
        <f>IF('INGRESO DATOS'!$Z$3="","",'INGRESO DATOS'!$Z$3)</f>
        <v>---SELECCIONAR---</v>
      </c>
      <c r="B42" s="25" t="str">
        <f>IF('INGRESO DATOS'!$Z$7="","",'INGRESO DATOS'!$Z$7)</f>
        <v>---SELECCIONAR---</v>
      </c>
      <c r="C42" s="25" t="str">
        <f>IF('INGRESO DATOS'!$C$3="","",'INGRESO DATOS'!$C$3)</f>
        <v>---SELECCIONAR---</v>
      </c>
      <c r="D42" s="26" t="str">
        <f>IF(E42="-","",IF('INGRESO DATOS'!$C$5="","",'INGRESO DATOS'!$C$5))</f>
        <v/>
      </c>
      <c r="E42" s="26" t="str">
        <f>IF('INGRESO DATOS'!B44="","-",'INGRESO DATOS'!B44)</f>
        <v>-</v>
      </c>
      <c r="F42" s="25" t="str">
        <f>IF(E42="-","",IF('INGRESO DATOS'!$C$11="","",'INGRESO DATOS'!$C$11))</f>
        <v/>
      </c>
      <c r="G42" s="25" t="str">
        <f>IF('INGRESO DATOS'!C44="A","A",IF('INGRESO DATOS'!C44="B","B",IF('INGRESO DATOS'!C44="C","C",IF('INGRESO DATOS'!C44="D","D",IF('INGRESO DATOS'!C44="","-",'INGRESO DATOS'!C44)))))</f>
        <v>-</v>
      </c>
      <c r="H42" s="25" t="str">
        <f>IF('INGRESO DATOS'!D44="A","A",IF('INGRESO DATOS'!D44="B","B",IF('INGRESO DATOS'!D44="C","C",IF('INGRESO DATOS'!D44="D","D",IF('INGRESO DATOS'!D44="","-",'INGRESO DATOS'!D44)))))</f>
        <v>-</v>
      </c>
      <c r="I42" s="25" t="str">
        <f>IF('INGRESO DATOS'!E44="A","A",IF('INGRESO DATOS'!E44="B","B",IF('INGRESO DATOS'!E44="C","C",IF('INGRESO DATOS'!E44="D","D",IF('INGRESO DATOS'!E44="","-",'INGRESO DATOS'!E44)))))</f>
        <v>-</v>
      </c>
      <c r="J42" s="25" t="str">
        <f>IF('INGRESO DATOS'!F44="A","A",IF('INGRESO DATOS'!F44="B","B",IF('INGRESO DATOS'!F44="C","C",IF('INGRESO DATOS'!F44="D","D",IF('INGRESO DATOS'!F44="","-",'INGRESO DATOS'!F44)))))</f>
        <v>-</v>
      </c>
      <c r="K42" s="25" t="str">
        <f>IF('INGRESO DATOS'!G44="A","A",IF('INGRESO DATOS'!G44="B","B",IF('INGRESO DATOS'!G44="C","C",IF('INGRESO DATOS'!G44="D","D",IF('INGRESO DATOS'!G44="","-",'INGRESO DATOS'!G44)))))</f>
        <v>-</v>
      </c>
      <c r="L42" s="25" t="str">
        <f>IF('INGRESO DATOS'!H44="A","A",IF('INGRESO DATOS'!H44="B","B",IF('INGRESO DATOS'!H44="C","C",IF('INGRESO DATOS'!H44="D","D",IF('INGRESO DATOS'!H44="","-",'INGRESO DATOS'!H44)))))</f>
        <v>-</v>
      </c>
      <c r="M42" s="25" t="str">
        <f>IF('INGRESO DATOS'!I44="A","A",IF('INGRESO DATOS'!I44="B","B",IF('INGRESO DATOS'!I44="C","C",IF('INGRESO DATOS'!I44="D","D",IF('INGRESO DATOS'!I44="","-",'INGRESO DATOS'!I44)))))</f>
        <v>-</v>
      </c>
      <c r="N42" s="25" t="str">
        <f>IF('INGRESO DATOS'!J44="A","A",IF('INGRESO DATOS'!J44="B","B",IF('INGRESO DATOS'!J44="C","C",IF('INGRESO DATOS'!J44="D","D",IF('INGRESO DATOS'!J44="","-",'INGRESO DATOS'!J44)))))</f>
        <v>-</v>
      </c>
      <c r="O42" s="25" t="str">
        <f>IF('INGRESO DATOS'!K44="A","A",IF('INGRESO DATOS'!K44="B","B",IF('INGRESO DATOS'!K44="C","C",IF('INGRESO DATOS'!K44="D","D",IF('INGRESO DATOS'!K44="","-",'INGRESO DATOS'!K44)))))</f>
        <v>-</v>
      </c>
      <c r="P42" s="25" t="str">
        <f>IF('INGRESO DATOS'!L44="A","A",IF('INGRESO DATOS'!L44="B","B",IF('INGRESO DATOS'!L44="C","C",IF('INGRESO DATOS'!L44="D","D",IF('INGRESO DATOS'!L44="","-",'INGRESO DATOS'!L44)))))</f>
        <v>-</v>
      </c>
      <c r="Q42" s="25" t="str">
        <f>IF('INGRESO DATOS'!M44="A","A",IF('INGRESO DATOS'!M44="B","B",IF('INGRESO DATOS'!M44="C","C",IF('INGRESO DATOS'!M44="D","D",IF('INGRESO DATOS'!M44="","-",'INGRESO DATOS'!M44)))))</f>
        <v>-</v>
      </c>
      <c r="R42" s="25" t="str">
        <f>IF('INGRESO DATOS'!N44="A","A",IF('INGRESO DATOS'!N44="B","B",IF('INGRESO DATOS'!N44="C","C",IF('INGRESO DATOS'!N44="D","D",IF('INGRESO DATOS'!N44="","-",'INGRESO DATOS'!N44)))))</f>
        <v>-</v>
      </c>
      <c r="S42" s="25" t="str">
        <f>IF('INGRESO DATOS'!O44="A","A",IF('INGRESO DATOS'!O44="B","B",IF('INGRESO DATOS'!O44="C","C",IF('INGRESO DATOS'!O44="D","D",IF('INGRESO DATOS'!O44="","-",'INGRESO DATOS'!O44)))))</f>
        <v>-</v>
      </c>
      <c r="T42" s="25" t="str">
        <f>IF('INGRESO DATOS'!P44="A","A",IF('INGRESO DATOS'!P44="B","B",IF('INGRESO DATOS'!P44="C","C",IF('INGRESO DATOS'!P44="D","D",IF('INGRESO DATOS'!P44="","-",'INGRESO DATOS'!P44)))))</f>
        <v>-</v>
      </c>
      <c r="U42" s="25" t="str">
        <f>IF('INGRESO DATOS'!Q44="A","A",IF('INGRESO DATOS'!Q44="B","B",IF('INGRESO DATOS'!Q44="C","C",IF('INGRESO DATOS'!Q44="D","D",IF('INGRESO DATOS'!Q44="","-",'INGRESO DATOS'!Q44)))))</f>
        <v>-</v>
      </c>
      <c r="V42" s="25" t="str">
        <f>IF('INGRESO DATOS'!R44="A","A",IF('INGRESO DATOS'!R44="B","B",IF('INGRESO DATOS'!R44="C","C",IF('INGRESO DATOS'!R44="D","D",IF('INGRESO DATOS'!R44="","-",'INGRESO DATOS'!R44)))))</f>
        <v>-</v>
      </c>
      <c r="W42" s="25" t="str">
        <f>IF('INGRESO DATOS'!S44="A","A",IF('INGRESO DATOS'!S44="B","B",IF('INGRESO DATOS'!S44="C","C",IF('INGRESO DATOS'!S44="D","D",IF('INGRESO DATOS'!S44="","-",'INGRESO DATOS'!S44)))))</f>
        <v>-</v>
      </c>
      <c r="X42" s="25" t="str">
        <f>IF('INGRESO DATOS'!T44="A","A",IF('INGRESO DATOS'!T44="B","B",IF('INGRESO DATOS'!T44="C","C",IF('INGRESO DATOS'!T44="D","D",IF('INGRESO DATOS'!T44="","-",'INGRESO DATOS'!T44)))))</f>
        <v>-</v>
      </c>
      <c r="Y42" s="25" t="str">
        <f>IF('INGRESO DATOS'!U44="A","A",IF('INGRESO DATOS'!U44="B","B",IF('INGRESO DATOS'!U44="C","C",IF('INGRESO DATOS'!U44="D","D",IF('INGRESO DATOS'!U44="","-",'INGRESO DATOS'!U44)))))</f>
        <v>-</v>
      </c>
      <c r="Z42" s="25" t="str">
        <f>IF('INGRESO DATOS'!V44="A","A",IF('INGRESO DATOS'!V44="B","B",IF('INGRESO DATOS'!V44="C","C",IF('INGRESO DATOS'!V44="D","D",IF('INGRESO DATOS'!V44="","-",'INGRESO DATOS'!V44)))))</f>
        <v>-</v>
      </c>
      <c r="AA42" s="25" t="str">
        <f>IF('INGRESO DATOS'!W44="A","A",IF('INGRESO DATOS'!W44="B","B",IF('INGRESO DATOS'!W44="C","C",IF('INGRESO DATOS'!W44="D","D",IF('INGRESO DATOS'!W44="","-",'INGRESO DATOS'!W44)))))</f>
        <v>-</v>
      </c>
      <c r="AB42" s="18"/>
      <c r="AC42" s="16">
        <f t="shared" si="18"/>
        <v>0</v>
      </c>
      <c r="AD42" s="16">
        <f t="shared" si="19"/>
        <v>0</v>
      </c>
      <c r="AE42" s="16">
        <f t="shared" si="20"/>
        <v>0</v>
      </c>
      <c r="AF42" s="16">
        <f t="shared" si="21"/>
        <v>0</v>
      </c>
      <c r="AG42" s="16">
        <f t="shared" si="22"/>
        <v>0</v>
      </c>
      <c r="AH42" s="16">
        <f t="shared" si="23"/>
        <v>0</v>
      </c>
      <c r="AI42" s="16">
        <f t="shared" si="24"/>
        <v>0</v>
      </c>
      <c r="AJ42" s="16">
        <f t="shared" si="25"/>
        <v>0</v>
      </c>
      <c r="AK42" s="16">
        <f t="shared" si="26"/>
        <v>0</v>
      </c>
      <c r="AL42" s="16">
        <f t="shared" si="27"/>
        <v>0</v>
      </c>
      <c r="AM42" s="16">
        <f t="shared" si="28"/>
        <v>0</v>
      </c>
      <c r="AN42" s="16">
        <f t="shared" si="29"/>
        <v>0</v>
      </c>
      <c r="AO42" s="16">
        <f t="shared" si="30"/>
        <v>0</v>
      </c>
      <c r="AP42" s="16">
        <f t="shared" si="31"/>
        <v>0</v>
      </c>
      <c r="AQ42" s="16">
        <f t="shared" si="32"/>
        <v>0</v>
      </c>
      <c r="AR42" s="16">
        <f t="shared" si="33"/>
        <v>0</v>
      </c>
      <c r="AS42" s="16">
        <f t="shared" si="34"/>
        <v>0</v>
      </c>
      <c r="AT42" s="16">
        <f t="shared" si="35"/>
        <v>0</v>
      </c>
      <c r="AU42" s="16">
        <f t="shared" si="36"/>
        <v>0</v>
      </c>
      <c r="AV42" s="16">
        <f t="shared" si="37"/>
        <v>0</v>
      </c>
      <c r="AW42" s="16">
        <f t="shared" si="38"/>
        <v>0</v>
      </c>
      <c r="AX42" s="18"/>
      <c r="AY42" s="13" t="str">
        <f t="shared" si="39"/>
        <v>-</v>
      </c>
      <c r="AZ42" s="13" t="str">
        <f t="shared" si="40"/>
        <v>-</v>
      </c>
      <c r="BA42" s="13" t="str">
        <f t="shared" si="41"/>
        <v>-</v>
      </c>
      <c r="BB42" s="13" t="str">
        <f t="shared" si="42"/>
        <v>-</v>
      </c>
      <c r="BC42" s="13" t="str">
        <f t="shared" si="43"/>
        <v>-</v>
      </c>
      <c r="BD42" s="13" t="str">
        <f t="shared" si="44"/>
        <v>-</v>
      </c>
      <c r="BE42" s="13" t="str">
        <f t="shared" si="45"/>
        <v>-</v>
      </c>
      <c r="BF42" s="13" t="str">
        <f t="shared" si="46"/>
        <v>-</v>
      </c>
      <c r="BG42" s="13" t="str">
        <f t="shared" si="47"/>
        <v>-</v>
      </c>
      <c r="BH42" s="13" t="str">
        <f t="shared" si="48"/>
        <v>-</v>
      </c>
      <c r="BI42" s="13" t="str">
        <f t="shared" si="49"/>
        <v>-</v>
      </c>
      <c r="BJ42" s="13" t="str">
        <f t="shared" si="50"/>
        <v>-</v>
      </c>
      <c r="BK42" s="13" t="str">
        <f t="shared" si="51"/>
        <v>-</v>
      </c>
      <c r="BL42" s="13" t="str">
        <f t="shared" si="52"/>
        <v>-</v>
      </c>
      <c r="BM42" s="13" t="str">
        <f t="shared" si="53"/>
        <v>-</v>
      </c>
      <c r="BN42" s="13" t="str">
        <f t="shared" si="54"/>
        <v>-</v>
      </c>
      <c r="BO42" s="13" t="str">
        <f t="shared" si="55"/>
        <v>-</v>
      </c>
      <c r="BP42" s="13" t="str">
        <f t="shared" si="56"/>
        <v>-</v>
      </c>
      <c r="BQ42" s="13" t="str">
        <f t="shared" si="57"/>
        <v>-</v>
      </c>
      <c r="BR42" s="13" t="str">
        <f t="shared" si="58"/>
        <v>-</v>
      </c>
      <c r="BS42" s="13" t="str">
        <f t="shared" si="59"/>
        <v>-</v>
      </c>
      <c r="BT42" s="13" t="str">
        <f t="shared" si="60"/>
        <v/>
      </c>
      <c r="BU42" s="123" t="str">
        <f t="shared" si="66"/>
        <v/>
      </c>
      <c r="BV42" s="124"/>
      <c r="BW42" s="2"/>
      <c r="BX42" s="14" t="str">
        <f t="shared" si="67"/>
        <v/>
      </c>
      <c r="BY42" s="14" t="str">
        <f t="shared" si="67"/>
        <v/>
      </c>
      <c r="BZ42" s="14" t="str">
        <f t="shared" si="67"/>
        <v/>
      </c>
      <c r="CA42" s="14" t="str">
        <f t="shared" si="67"/>
        <v/>
      </c>
      <c r="CB42" s="14" t="str">
        <f t="shared" si="68"/>
        <v/>
      </c>
      <c r="CC42" s="14" t="str">
        <f t="shared" si="68"/>
        <v/>
      </c>
      <c r="CD42" s="14" t="str">
        <f t="shared" si="68"/>
        <v/>
      </c>
      <c r="CE42" s="14" t="str">
        <f t="shared" si="68"/>
        <v/>
      </c>
      <c r="CF42" s="14" t="str">
        <f t="shared" si="69"/>
        <v/>
      </c>
      <c r="CG42" s="14" t="str">
        <f t="shared" si="69"/>
        <v/>
      </c>
      <c r="CH42" s="14" t="str">
        <f t="shared" si="69"/>
        <v/>
      </c>
      <c r="CI42" s="14" t="str">
        <f t="shared" si="69"/>
        <v/>
      </c>
      <c r="CJ42" s="14" t="str">
        <f t="shared" si="70"/>
        <v/>
      </c>
      <c r="CK42" s="14" t="str">
        <f t="shared" si="70"/>
        <v/>
      </c>
      <c r="CL42" s="14" t="str">
        <f t="shared" si="70"/>
        <v/>
      </c>
      <c r="CM42" s="14" t="str">
        <f t="shared" si="70"/>
        <v/>
      </c>
      <c r="CN42" s="14" t="str">
        <f t="shared" si="71"/>
        <v/>
      </c>
      <c r="CO42" s="14" t="str">
        <f t="shared" si="71"/>
        <v/>
      </c>
      <c r="CP42" s="14" t="str">
        <f t="shared" si="71"/>
        <v/>
      </c>
      <c r="CQ42" s="14" t="str">
        <f t="shared" si="71"/>
        <v/>
      </c>
      <c r="CR42" s="14" t="str">
        <f t="shared" si="72"/>
        <v/>
      </c>
      <c r="CS42" s="14" t="str">
        <f t="shared" si="72"/>
        <v/>
      </c>
      <c r="CT42" s="14" t="str">
        <f t="shared" si="72"/>
        <v/>
      </c>
      <c r="CU42" s="14" t="str">
        <f t="shared" si="72"/>
        <v/>
      </c>
      <c r="CV42" s="14" t="str">
        <f t="shared" si="73"/>
        <v/>
      </c>
      <c r="CW42" s="14" t="str">
        <f t="shared" si="73"/>
        <v/>
      </c>
      <c r="CX42" s="14" t="str">
        <f t="shared" si="73"/>
        <v/>
      </c>
      <c r="CY42" s="14" t="str">
        <f t="shared" si="73"/>
        <v/>
      </c>
      <c r="CZ42" s="14" t="str">
        <f t="shared" si="74"/>
        <v/>
      </c>
      <c r="DA42" s="14" t="str">
        <f t="shared" si="74"/>
        <v/>
      </c>
      <c r="DB42" s="14" t="str">
        <f t="shared" si="74"/>
        <v/>
      </c>
      <c r="DC42" s="14" t="str">
        <f t="shared" si="74"/>
        <v/>
      </c>
      <c r="DD42" s="14" t="str">
        <f t="shared" si="75"/>
        <v/>
      </c>
      <c r="DE42" s="14" t="str">
        <f t="shared" si="75"/>
        <v/>
      </c>
      <c r="DF42" s="14" t="str">
        <f t="shared" si="75"/>
        <v/>
      </c>
      <c r="DG42" s="14" t="str">
        <f t="shared" si="75"/>
        <v/>
      </c>
      <c r="DH42" s="14" t="str">
        <f t="shared" si="76"/>
        <v/>
      </c>
      <c r="DI42" s="14" t="str">
        <f t="shared" si="76"/>
        <v/>
      </c>
      <c r="DJ42" s="14" t="str">
        <f t="shared" si="76"/>
        <v/>
      </c>
      <c r="DK42" s="14" t="str">
        <f t="shared" si="76"/>
        <v/>
      </c>
      <c r="DL42" s="14" t="str">
        <f t="shared" si="77"/>
        <v/>
      </c>
      <c r="DM42" s="14" t="str">
        <f t="shared" si="77"/>
        <v/>
      </c>
      <c r="DN42" s="14" t="str">
        <f t="shared" si="77"/>
        <v/>
      </c>
      <c r="DO42" s="14" t="str">
        <f t="shared" si="77"/>
        <v/>
      </c>
      <c r="DP42" s="14" t="str">
        <f t="shared" si="78"/>
        <v/>
      </c>
      <c r="DQ42" s="14" t="str">
        <f t="shared" si="78"/>
        <v/>
      </c>
      <c r="DR42" s="14" t="str">
        <f t="shared" si="78"/>
        <v/>
      </c>
      <c r="DS42" s="14" t="str">
        <f t="shared" si="78"/>
        <v/>
      </c>
      <c r="DT42" s="14" t="str">
        <f t="shared" si="79"/>
        <v/>
      </c>
      <c r="DU42" s="14" t="str">
        <f t="shared" si="79"/>
        <v/>
      </c>
      <c r="DV42" s="14" t="str">
        <f t="shared" si="79"/>
        <v/>
      </c>
      <c r="DW42" s="14" t="str">
        <f t="shared" si="79"/>
        <v/>
      </c>
      <c r="DX42" s="14" t="str">
        <f t="shared" si="80"/>
        <v/>
      </c>
      <c r="DY42" s="14" t="str">
        <f t="shared" si="80"/>
        <v/>
      </c>
      <c r="DZ42" s="14" t="str">
        <f t="shared" si="80"/>
        <v/>
      </c>
      <c r="EA42" s="14" t="str">
        <f t="shared" si="80"/>
        <v/>
      </c>
      <c r="EB42" s="14" t="str">
        <f t="shared" si="81"/>
        <v/>
      </c>
      <c r="EC42" s="14" t="str">
        <f t="shared" si="81"/>
        <v/>
      </c>
      <c r="ED42" s="14" t="str">
        <f t="shared" si="81"/>
        <v/>
      </c>
      <c r="EE42" s="14" t="str">
        <f t="shared" si="81"/>
        <v/>
      </c>
      <c r="EF42" s="14" t="str">
        <f t="shared" si="82"/>
        <v/>
      </c>
      <c r="EG42" s="14" t="str">
        <f t="shared" si="82"/>
        <v/>
      </c>
      <c r="EH42" s="14" t="str">
        <f t="shared" si="82"/>
        <v/>
      </c>
      <c r="EI42" s="14" t="str">
        <f t="shared" si="82"/>
        <v/>
      </c>
      <c r="EJ42" s="14" t="str">
        <f t="shared" si="83"/>
        <v/>
      </c>
      <c r="EK42" s="14" t="str">
        <f t="shared" si="83"/>
        <v/>
      </c>
      <c r="EL42" s="14" t="str">
        <f t="shared" si="83"/>
        <v/>
      </c>
      <c r="EM42" s="14" t="str">
        <f t="shared" si="83"/>
        <v/>
      </c>
      <c r="EN42" s="14" t="str">
        <f t="shared" si="84"/>
        <v/>
      </c>
      <c r="EO42" s="14" t="str">
        <f t="shared" si="84"/>
        <v/>
      </c>
      <c r="EP42" s="14" t="str">
        <f t="shared" si="84"/>
        <v/>
      </c>
      <c r="EQ42" s="14" t="str">
        <f t="shared" si="84"/>
        <v/>
      </c>
      <c r="ER42" s="14" t="str">
        <f t="shared" si="85"/>
        <v/>
      </c>
      <c r="ES42" s="14" t="str">
        <f t="shared" si="85"/>
        <v/>
      </c>
      <c r="ET42" s="14" t="str">
        <f t="shared" si="85"/>
        <v/>
      </c>
      <c r="EU42" s="14" t="str">
        <f t="shared" si="85"/>
        <v/>
      </c>
      <c r="EV42" s="14"/>
      <c r="EW42" s="14"/>
      <c r="EX42" s="14"/>
      <c r="EY42" s="14"/>
      <c r="EZ42" s="14"/>
      <c r="FA42" s="14"/>
      <c r="FB42" s="14"/>
      <c r="FC42" s="14"/>
      <c r="FD42" s="14" t="e">
        <f>IF(FD$16=#REF!,1,"")</f>
        <v>#REF!</v>
      </c>
      <c r="FE42" s="14" t="e">
        <f>IF(FE$16=#REF!,1,"")</f>
        <v>#REF!</v>
      </c>
      <c r="FF42" s="14" t="e">
        <f>IF(FF$16=#REF!,1,"")</f>
        <v>#REF!</v>
      </c>
      <c r="FG42" s="14" t="e">
        <f>IF(FG$16=#REF!,1,"")</f>
        <v>#REF!</v>
      </c>
      <c r="FH42" s="15" t="str">
        <f t="shared" si="86"/>
        <v/>
      </c>
      <c r="FI42" s="15" t="str">
        <f t="shared" si="87"/>
        <v/>
      </c>
      <c r="FJ42" s="15" t="str">
        <f t="shared" si="88"/>
        <v/>
      </c>
      <c r="FK42" s="15" t="str">
        <f t="shared" si="89"/>
        <v/>
      </c>
    </row>
    <row r="43" spans="1:167">
      <c r="A43" s="25" t="str">
        <f>IF('INGRESO DATOS'!$Z$3="","",'INGRESO DATOS'!$Z$3)</f>
        <v>---SELECCIONAR---</v>
      </c>
      <c r="B43" s="25" t="str">
        <f>IF('INGRESO DATOS'!$Z$7="","",'INGRESO DATOS'!$Z$7)</f>
        <v>---SELECCIONAR---</v>
      </c>
      <c r="C43" s="25" t="str">
        <f>IF('INGRESO DATOS'!$C$3="","",'INGRESO DATOS'!$C$3)</f>
        <v>---SELECCIONAR---</v>
      </c>
      <c r="D43" s="26" t="str">
        <f>IF(E43="-","",IF('INGRESO DATOS'!$C$5="","",'INGRESO DATOS'!$C$5))</f>
        <v/>
      </c>
      <c r="E43" s="26" t="str">
        <f>IF('INGRESO DATOS'!B45="","-",'INGRESO DATOS'!B45)</f>
        <v>-</v>
      </c>
      <c r="F43" s="25" t="str">
        <f>IF(E43="-","",IF('INGRESO DATOS'!$C$11="","",'INGRESO DATOS'!$C$11))</f>
        <v/>
      </c>
      <c r="G43" s="25" t="str">
        <f>IF('INGRESO DATOS'!C45="A","A",IF('INGRESO DATOS'!C45="B","B",IF('INGRESO DATOS'!C45="C","C",IF('INGRESO DATOS'!C45="D","D",IF('INGRESO DATOS'!C45="","-",'INGRESO DATOS'!C45)))))</f>
        <v>-</v>
      </c>
      <c r="H43" s="25" t="str">
        <f>IF('INGRESO DATOS'!D45="A","A",IF('INGRESO DATOS'!D45="B","B",IF('INGRESO DATOS'!D45="C","C",IF('INGRESO DATOS'!D45="D","D",IF('INGRESO DATOS'!D45="","-",'INGRESO DATOS'!D45)))))</f>
        <v>-</v>
      </c>
      <c r="I43" s="25" t="str">
        <f>IF('INGRESO DATOS'!E45="A","A",IF('INGRESO DATOS'!E45="B","B",IF('INGRESO DATOS'!E45="C","C",IF('INGRESO DATOS'!E45="D","D",IF('INGRESO DATOS'!E45="","-",'INGRESO DATOS'!E45)))))</f>
        <v>-</v>
      </c>
      <c r="J43" s="25" t="str">
        <f>IF('INGRESO DATOS'!F45="A","A",IF('INGRESO DATOS'!F45="B","B",IF('INGRESO DATOS'!F45="C","C",IF('INGRESO DATOS'!F45="D","D",IF('INGRESO DATOS'!F45="","-",'INGRESO DATOS'!F45)))))</f>
        <v>-</v>
      </c>
      <c r="K43" s="25" t="str">
        <f>IF('INGRESO DATOS'!G45="A","A",IF('INGRESO DATOS'!G45="B","B",IF('INGRESO DATOS'!G45="C","C",IF('INGRESO DATOS'!G45="D","D",IF('INGRESO DATOS'!G45="","-",'INGRESO DATOS'!G45)))))</f>
        <v>-</v>
      </c>
      <c r="L43" s="25" t="str">
        <f>IF('INGRESO DATOS'!H45="A","A",IF('INGRESO DATOS'!H45="B","B",IF('INGRESO DATOS'!H45="C","C",IF('INGRESO DATOS'!H45="D","D",IF('INGRESO DATOS'!H45="","-",'INGRESO DATOS'!H45)))))</f>
        <v>-</v>
      </c>
      <c r="M43" s="25" t="str">
        <f>IF('INGRESO DATOS'!I45="A","A",IF('INGRESO DATOS'!I45="B","B",IF('INGRESO DATOS'!I45="C","C",IF('INGRESO DATOS'!I45="D","D",IF('INGRESO DATOS'!I45="","-",'INGRESO DATOS'!I45)))))</f>
        <v>-</v>
      </c>
      <c r="N43" s="25" t="str">
        <f>IF('INGRESO DATOS'!J45="A","A",IF('INGRESO DATOS'!J45="B","B",IF('INGRESO DATOS'!J45="C","C",IF('INGRESO DATOS'!J45="D","D",IF('INGRESO DATOS'!J45="","-",'INGRESO DATOS'!J45)))))</f>
        <v>-</v>
      </c>
      <c r="O43" s="25" t="str">
        <f>IF('INGRESO DATOS'!K45="A","A",IF('INGRESO DATOS'!K45="B","B",IF('INGRESO DATOS'!K45="C","C",IF('INGRESO DATOS'!K45="D","D",IF('INGRESO DATOS'!K45="","-",'INGRESO DATOS'!K45)))))</f>
        <v>-</v>
      </c>
      <c r="P43" s="25" t="str">
        <f>IF('INGRESO DATOS'!L45="A","A",IF('INGRESO DATOS'!L45="B","B",IF('INGRESO DATOS'!L45="C","C",IF('INGRESO DATOS'!L45="D","D",IF('INGRESO DATOS'!L45="","-",'INGRESO DATOS'!L45)))))</f>
        <v>-</v>
      </c>
      <c r="Q43" s="25" t="str">
        <f>IF('INGRESO DATOS'!M45="A","A",IF('INGRESO DATOS'!M45="B","B",IF('INGRESO DATOS'!M45="C","C",IF('INGRESO DATOS'!M45="D","D",IF('INGRESO DATOS'!M45="","-",'INGRESO DATOS'!M45)))))</f>
        <v>-</v>
      </c>
      <c r="R43" s="25" t="str">
        <f>IF('INGRESO DATOS'!N45="A","A",IF('INGRESO DATOS'!N45="B","B",IF('INGRESO DATOS'!N45="C","C",IF('INGRESO DATOS'!N45="D","D",IF('INGRESO DATOS'!N45="","-",'INGRESO DATOS'!N45)))))</f>
        <v>-</v>
      </c>
      <c r="S43" s="25" t="str">
        <f>IF('INGRESO DATOS'!O45="A","A",IF('INGRESO DATOS'!O45="B","B",IF('INGRESO DATOS'!O45="C","C",IF('INGRESO DATOS'!O45="D","D",IF('INGRESO DATOS'!O45="","-",'INGRESO DATOS'!O45)))))</f>
        <v>-</v>
      </c>
      <c r="T43" s="25" t="str">
        <f>IF('INGRESO DATOS'!P45="A","A",IF('INGRESO DATOS'!P45="B","B",IF('INGRESO DATOS'!P45="C","C",IF('INGRESO DATOS'!P45="D","D",IF('INGRESO DATOS'!P45="","-",'INGRESO DATOS'!P45)))))</f>
        <v>-</v>
      </c>
      <c r="U43" s="25" t="str">
        <f>IF('INGRESO DATOS'!Q45="A","A",IF('INGRESO DATOS'!Q45="B","B",IF('INGRESO DATOS'!Q45="C","C",IF('INGRESO DATOS'!Q45="D","D",IF('INGRESO DATOS'!Q45="","-",'INGRESO DATOS'!Q45)))))</f>
        <v>-</v>
      </c>
      <c r="V43" s="25" t="str">
        <f>IF('INGRESO DATOS'!R45="A","A",IF('INGRESO DATOS'!R45="B","B",IF('INGRESO DATOS'!R45="C","C",IF('INGRESO DATOS'!R45="D","D",IF('INGRESO DATOS'!R45="","-",'INGRESO DATOS'!R45)))))</f>
        <v>-</v>
      </c>
      <c r="W43" s="25" t="str">
        <f>IF('INGRESO DATOS'!S45="A","A",IF('INGRESO DATOS'!S45="B","B",IF('INGRESO DATOS'!S45="C","C",IF('INGRESO DATOS'!S45="D","D",IF('INGRESO DATOS'!S45="","-",'INGRESO DATOS'!S45)))))</f>
        <v>-</v>
      </c>
      <c r="X43" s="25" t="str">
        <f>IF('INGRESO DATOS'!T45="A","A",IF('INGRESO DATOS'!T45="B","B",IF('INGRESO DATOS'!T45="C","C",IF('INGRESO DATOS'!T45="D","D",IF('INGRESO DATOS'!T45="","-",'INGRESO DATOS'!T45)))))</f>
        <v>-</v>
      </c>
      <c r="Y43" s="25" t="str">
        <f>IF('INGRESO DATOS'!U45="A","A",IF('INGRESO DATOS'!U45="B","B",IF('INGRESO DATOS'!U45="C","C",IF('INGRESO DATOS'!U45="D","D",IF('INGRESO DATOS'!U45="","-",'INGRESO DATOS'!U45)))))</f>
        <v>-</v>
      </c>
      <c r="Z43" s="25" t="str">
        <f>IF('INGRESO DATOS'!V45="A","A",IF('INGRESO DATOS'!V45="B","B",IF('INGRESO DATOS'!V45="C","C",IF('INGRESO DATOS'!V45="D","D",IF('INGRESO DATOS'!V45="","-",'INGRESO DATOS'!V45)))))</f>
        <v>-</v>
      </c>
      <c r="AA43" s="25" t="str">
        <f>IF('INGRESO DATOS'!W45="A","A",IF('INGRESO DATOS'!W45="B","B",IF('INGRESO DATOS'!W45="C","C",IF('INGRESO DATOS'!W45="D","D",IF('INGRESO DATOS'!W45="","-",'INGRESO DATOS'!W45)))))</f>
        <v>-</v>
      </c>
      <c r="AB43" s="18"/>
      <c r="AC43" s="16">
        <f t="shared" si="18"/>
        <v>0</v>
      </c>
      <c r="AD43" s="16">
        <f t="shared" si="19"/>
        <v>0</v>
      </c>
      <c r="AE43" s="16">
        <f t="shared" si="20"/>
        <v>0</v>
      </c>
      <c r="AF43" s="16">
        <f t="shared" si="21"/>
        <v>0</v>
      </c>
      <c r="AG43" s="16">
        <f t="shared" si="22"/>
        <v>0</v>
      </c>
      <c r="AH43" s="16">
        <f t="shared" si="23"/>
        <v>0</v>
      </c>
      <c r="AI43" s="16">
        <f t="shared" si="24"/>
        <v>0</v>
      </c>
      <c r="AJ43" s="16">
        <f t="shared" si="25"/>
        <v>0</v>
      </c>
      <c r="AK43" s="16">
        <f t="shared" si="26"/>
        <v>0</v>
      </c>
      <c r="AL43" s="16">
        <f t="shared" si="27"/>
        <v>0</v>
      </c>
      <c r="AM43" s="16">
        <f t="shared" si="28"/>
        <v>0</v>
      </c>
      <c r="AN43" s="16">
        <f t="shared" si="29"/>
        <v>0</v>
      </c>
      <c r="AO43" s="16">
        <f t="shared" si="30"/>
        <v>0</v>
      </c>
      <c r="AP43" s="16">
        <f t="shared" si="31"/>
        <v>0</v>
      </c>
      <c r="AQ43" s="16">
        <f t="shared" si="32"/>
        <v>0</v>
      </c>
      <c r="AR43" s="16">
        <f t="shared" si="33"/>
        <v>0</v>
      </c>
      <c r="AS43" s="16">
        <f t="shared" si="34"/>
        <v>0</v>
      </c>
      <c r="AT43" s="16">
        <f t="shared" si="35"/>
        <v>0</v>
      </c>
      <c r="AU43" s="16">
        <f t="shared" si="36"/>
        <v>0</v>
      </c>
      <c r="AV43" s="16">
        <f t="shared" si="37"/>
        <v>0</v>
      </c>
      <c r="AW43" s="16">
        <f t="shared" si="38"/>
        <v>0</v>
      </c>
      <c r="AX43" s="18"/>
      <c r="AY43" s="13" t="str">
        <f t="shared" si="39"/>
        <v>-</v>
      </c>
      <c r="AZ43" s="13" t="str">
        <f t="shared" si="40"/>
        <v>-</v>
      </c>
      <c r="BA43" s="13" t="str">
        <f t="shared" si="41"/>
        <v>-</v>
      </c>
      <c r="BB43" s="13" t="str">
        <f t="shared" si="42"/>
        <v>-</v>
      </c>
      <c r="BC43" s="13" t="str">
        <f t="shared" si="43"/>
        <v>-</v>
      </c>
      <c r="BD43" s="13" t="str">
        <f t="shared" si="44"/>
        <v>-</v>
      </c>
      <c r="BE43" s="13" t="str">
        <f t="shared" si="45"/>
        <v>-</v>
      </c>
      <c r="BF43" s="13" t="str">
        <f t="shared" si="46"/>
        <v>-</v>
      </c>
      <c r="BG43" s="13" t="str">
        <f t="shared" si="47"/>
        <v>-</v>
      </c>
      <c r="BH43" s="13" t="str">
        <f t="shared" si="48"/>
        <v>-</v>
      </c>
      <c r="BI43" s="13" t="str">
        <f t="shared" si="49"/>
        <v>-</v>
      </c>
      <c r="BJ43" s="13" t="str">
        <f t="shared" si="50"/>
        <v>-</v>
      </c>
      <c r="BK43" s="13" t="str">
        <f t="shared" si="51"/>
        <v>-</v>
      </c>
      <c r="BL43" s="13" t="str">
        <f t="shared" si="52"/>
        <v>-</v>
      </c>
      <c r="BM43" s="13" t="str">
        <f t="shared" si="53"/>
        <v>-</v>
      </c>
      <c r="BN43" s="13" t="str">
        <f t="shared" si="54"/>
        <v>-</v>
      </c>
      <c r="BO43" s="13" t="str">
        <f t="shared" si="55"/>
        <v>-</v>
      </c>
      <c r="BP43" s="13" t="str">
        <f t="shared" si="56"/>
        <v>-</v>
      </c>
      <c r="BQ43" s="13" t="str">
        <f t="shared" si="57"/>
        <v>-</v>
      </c>
      <c r="BR43" s="13" t="str">
        <f t="shared" si="58"/>
        <v>-</v>
      </c>
      <c r="BS43" s="13" t="str">
        <f t="shared" si="59"/>
        <v>-</v>
      </c>
      <c r="BT43" s="13" t="str">
        <f t="shared" si="60"/>
        <v/>
      </c>
      <c r="BU43" s="123" t="str">
        <f t="shared" si="66"/>
        <v/>
      </c>
      <c r="BV43" s="124"/>
      <c r="BW43" s="2"/>
      <c r="BX43" s="14" t="str">
        <f t="shared" si="67"/>
        <v/>
      </c>
      <c r="BY43" s="14" t="str">
        <f t="shared" si="67"/>
        <v/>
      </c>
      <c r="BZ43" s="14" t="str">
        <f t="shared" si="67"/>
        <v/>
      </c>
      <c r="CA43" s="14" t="str">
        <f t="shared" si="67"/>
        <v/>
      </c>
      <c r="CB43" s="14" t="str">
        <f t="shared" si="68"/>
        <v/>
      </c>
      <c r="CC43" s="14" t="str">
        <f t="shared" si="68"/>
        <v/>
      </c>
      <c r="CD43" s="14" t="str">
        <f t="shared" si="68"/>
        <v/>
      </c>
      <c r="CE43" s="14" t="str">
        <f t="shared" si="68"/>
        <v/>
      </c>
      <c r="CF43" s="14" t="str">
        <f t="shared" si="69"/>
        <v/>
      </c>
      <c r="CG43" s="14" t="str">
        <f t="shared" si="69"/>
        <v/>
      </c>
      <c r="CH43" s="14" t="str">
        <f t="shared" si="69"/>
        <v/>
      </c>
      <c r="CI43" s="14" t="str">
        <f t="shared" si="69"/>
        <v/>
      </c>
      <c r="CJ43" s="14" t="str">
        <f t="shared" si="70"/>
        <v/>
      </c>
      <c r="CK43" s="14" t="str">
        <f t="shared" si="70"/>
        <v/>
      </c>
      <c r="CL43" s="14" t="str">
        <f t="shared" si="70"/>
        <v/>
      </c>
      <c r="CM43" s="14" t="str">
        <f t="shared" si="70"/>
        <v/>
      </c>
      <c r="CN43" s="14" t="str">
        <f t="shared" si="71"/>
        <v/>
      </c>
      <c r="CO43" s="14" t="str">
        <f t="shared" si="71"/>
        <v/>
      </c>
      <c r="CP43" s="14" t="str">
        <f t="shared" si="71"/>
        <v/>
      </c>
      <c r="CQ43" s="14" t="str">
        <f t="shared" si="71"/>
        <v/>
      </c>
      <c r="CR43" s="14" t="str">
        <f t="shared" si="72"/>
        <v/>
      </c>
      <c r="CS43" s="14" t="str">
        <f t="shared" si="72"/>
        <v/>
      </c>
      <c r="CT43" s="14" t="str">
        <f t="shared" si="72"/>
        <v/>
      </c>
      <c r="CU43" s="14" t="str">
        <f t="shared" si="72"/>
        <v/>
      </c>
      <c r="CV43" s="14" t="str">
        <f t="shared" si="73"/>
        <v/>
      </c>
      <c r="CW43" s="14" t="str">
        <f t="shared" si="73"/>
        <v/>
      </c>
      <c r="CX43" s="14" t="str">
        <f t="shared" si="73"/>
        <v/>
      </c>
      <c r="CY43" s="14" t="str">
        <f t="shared" si="73"/>
        <v/>
      </c>
      <c r="CZ43" s="14" t="str">
        <f t="shared" si="74"/>
        <v/>
      </c>
      <c r="DA43" s="14" t="str">
        <f t="shared" si="74"/>
        <v/>
      </c>
      <c r="DB43" s="14" t="str">
        <f t="shared" si="74"/>
        <v/>
      </c>
      <c r="DC43" s="14" t="str">
        <f t="shared" si="74"/>
        <v/>
      </c>
      <c r="DD43" s="14" t="str">
        <f t="shared" si="75"/>
        <v/>
      </c>
      <c r="DE43" s="14" t="str">
        <f t="shared" si="75"/>
        <v/>
      </c>
      <c r="DF43" s="14" t="str">
        <f t="shared" si="75"/>
        <v/>
      </c>
      <c r="DG43" s="14" t="str">
        <f t="shared" si="75"/>
        <v/>
      </c>
      <c r="DH43" s="14" t="str">
        <f t="shared" si="76"/>
        <v/>
      </c>
      <c r="DI43" s="14" t="str">
        <f t="shared" si="76"/>
        <v/>
      </c>
      <c r="DJ43" s="14" t="str">
        <f t="shared" si="76"/>
        <v/>
      </c>
      <c r="DK43" s="14" t="str">
        <f t="shared" si="76"/>
        <v/>
      </c>
      <c r="DL43" s="14" t="str">
        <f t="shared" si="77"/>
        <v/>
      </c>
      <c r="DM43" s="14" t="str">
        <f t="shared" si="77"/>
        <v/>
      </c>
      <c r="DN43" s="14" t="str">
        <f t="shared" si="77"/>
        <v/>
      </c>
      <c r="DO43" s="14" t="str">
        <f t="shared" si="77"/>
        <v/>
      </c>
      <c r="DP43" s="14" t="str">
        <f t="shared" si="78"/>
        <v/>
      </c>
      <c r="DQ43" s="14" t="str">
        <f t="shared" si="78"/>
        <v/>
      </c>
      <c r="DR43" s="14" t="str">
        <f t="shared" si="78"/>
        <v/>
      </c>
      <c r="DS43" s="14" t="str">
        <f t="shared" si="78"/>
        <v/>
      </c>
      <c r="DT43" s="14" t="str">
        <f t="shared" si="79"/>
        <v/>
      </c>
      <c r="DU43" s="14" t="str">
        <f t="shared" si="79"/>
        <v/>
      </c>
      <c r="DV43" s="14" t="str">
        <f t="shared" si="79"/>
        <v/>
      </c>
      <c r="DW43" s="14" t="str">
        <f t="shared" si="79"/>
        <v/>
      </c>
      <c r="DX43" s="14" t="str">
        <f t="shared" si="80"/>
        <v/>
      </c>
      <c r="DY43" s="14" t="str">
        <f t="shared" si="80"/>
        <v/>
      </c>
      <c r="DZ43" s="14" t="str">
        <f t="shared" si="80"/>
        <v/>
      </c>
      <c r="EA43" s="14" t="str">
        <f t="shared" si="80"/>
        <v/>
      </c>
      <c r="EB43" s="14" t="str">
        <f t="shared" si="81"/>
        <v/>
      </c>
      <c r="EC43" s="14" t="str">
        <f t="shared" si="81"/>
        <v/>
      </c>
      <c r="ED43" s="14" t="str">
        <f t="shared" si="81"/>
        <v/>
      </c>
      <c r="EE43" s="14" t="str">
        <f t="shared" si="81"/>
        <v/>
      </c>
      <c r="EF43" s="14" t="str">
        <f t="shared" si="82"/>
        <v/>
      </c>
      <c r="EG43" s="14" t="str">
        <f t="shared" si="82"/>
        <v/>
      </c>
      <c r="EH43" s="14" t="str">
        <f t="shared" si="82"/>
        <v/>
      </c>
      <c r="EI43" s="14" t="str">
        <f t="shared" si="82"/>
        <v/>
      </c>
      <c r="EJ43" s="14" t="str">
        <f t="shared" si="83"/>
        <v/>
      </c>
      <c r="EK43" s="14" t="str">
        <f t="shared" si="83"/>
        <v/>
      </c>
      <c r="EL43" s="14" t="str">
        <f t="shared" si="83"/>
        <v/>
      </c>
      <c r="EM43" s="14" t="str">
        <f t="shared" si="83"/>
        <v/>
      </c>
      <c r="EN43" s="14" t="str">
        <f t="shared" si="84"/>
        <v/>
      </c>
      <c r="EO43" s="14" t="str">
        <f t="shared" si="84"/>
        <v/>
      </c>
      <c r="EP43" s="14" t="str">
        <f t="shared" si="84"/>
        <v/>
      </c>
      <c r="EQ43" s="14" t="str">
        <f t="shared" si="84"/>
        <v/>
      </c>
      <c r="ER43" s="14" t="str">
        <f t="shared" si="85"/>
        <v/>
      </c>
      <c r="ES43" s="14" t="str">
        <f t="shared" si="85"/>
        <v/>
      </c>
      <c r="ET43" s="14" t="str">
        <f t="shared" si="85"/>
        <v/>
      </c>
      <c r="EU43" s="14" t="str">
        <f t="shared" si="85"/>
        <v/>
      </c>
      <c r="EV43" s="14"/>
      <c r="EW43" s="14"/>
      <c r="EX43" s="14"/>
      <c r="EY43" s="14"/>
      <c r="EZ43" s="14"/>
      <c r="FA43" s="14"/>
      <c r="FB43" s="14"/>
      <c r="FC43" s="14"/>
      <c r="FD43" s="14" t="e">
        <f>IF(FD$16=#REF!,1,"")</f>
        <v>#REF!</v>
      </c>
      <c r="FE43" s="14" t="e">
        <f>IF(FE$16=#REF!,1,"")</f>
        <v>#REF!</v>
      </c>
      <c r="FF43" s="14" t="e">
        <f>IF(FF$16=#REF!,1,"")</f>
        <v>#REF!</v>
      </c>
      <c r="FG43" s="14" t="e">
        <f>IF(FG$16=#REF!,1,"")</f>
        <v>#REF!</v>
      </c>
      <c r="FH43" s="15" t="str">
        <f t="shared" si="86"/>
        <v/>
      </c>
      <c r="FI43" s="15" t="str">
        <f t="shared" si="87"/>
        <v/>
      </c>
      <c r="FJ43" s="15" t="str">
        <f t="shared" si="88"/>
        <v/>
      </c>
      <c r="FK43" s="15" t="str">
        <f t="shared" si="89"/>
        <v/>
      </c>
    </row>
    <row r="44" spans="1:167">
      <c r="A44" s="25" t="str">
        <f>IF('INGRESO DATOS'!$Z$3="","",'INGRESO DATOS'!$Z$3)</f>
        <v>---SELECCIONAR---</v>
      </c>
      <c r="B44" s="25" t="str">
        <f>IF('INGRESO DATOS'!$Z$7="","",'INGRESO DATOS'!$Z$7)</f>
        <v>---SELECCIONAR---</v>
      </c>
      <c r="C44" s="25" t="str">
        <f>IF('INGRESO DATOS'!$C$3="","",'INGRESO DATOS'!$C$3)</f>
        <v>---SELECCIONAR---</v>
      </c>
      <c r="D44" s="26" t="str">
        <f>IF(E44="-","",IF('INGRESO DATOS'!$C$5="","",'INGRESO DATOS'!$C$5))</f>
        <v/>
      </c>
      <c r="E44" s="26" t="str">
        <f>IF('INGRESO DATOS'!B46="","-",'INGRESO DATOS'!B46)</f>
        <v>-</v>
      </c>
      <c r="F44" s="25" t="str">
        <f>IF(E44="-","",IF('INGRESO DATOS'!$C$11="","",'INGRESO DATOS'!$C$11))</f>
        <v/>
      </c>
      <c r="G44" s="25" t="str">
        <f>IF('INGRESO DATOS'!C46="A","A",IF('INGRESO DATOS'!C46="B","B",IF('INGRESO DATOS'!C46="C","C",IF('INGRESO DATOS'!C46="D","D",IF('INGRESO DATOS'!C46="","-",'INGRESO DATOS'!C46)))))</f>
        <v>-</v>
      </c>
      <c r="H44" s="25" t="str">
        <f>IF('INGRESO DATOS'!D46="A","A",IF('INGRESO DATOS'!D46="B","B",IF('INGRESO DATOS'!D46="C","C",IF('INGRESO DATOS'!D46="D","D",IF('INGRESO DATOS'!D46="","-",'INGRESO DATOS'!D46)))))</f>
        <v>-</v>
      </c>
      <c r="I44" s="25" t="str">
        <f>IF('INGRESO DATOS'!E46="A","A",IF('INGRESO DATOS'!E46="B","B",IF('INGRESO DATOS'!E46="C","C",IF('INGRESO DATOS'!E46="D","D",IF('INGRESO DATOS'!E46="","-",'INGRESO DATOS'!E46)))))</f>
        <v>-</v>
      </c>
      <c r="J44" s="25" t="str">
        <f>IF('INGRESO DATOS'!F46="A","A",IF('INGRESO DATOS'!F46="B","B",IF('INGRESO DATOS'!F46="C","C",IF('INGRESO DATOS'!F46="D","D",IF('INGRESO DATOS'!F46="","-",'INGRESO DATOS'!F46)))))</f>
        <v>-</v>
      </c>
      <c r="K44" s="25" t="str">
        <f>IF('INGRESO DATOS'!G46="A","A",IF('INGRESO DATOS'!G46="B","B",IF('INGRESO DATOS'!G46="C","C",IF('INGRESO DATOS'!G46="D","D",IF('INGRESO DATOS'!G46="","-",'INGRESO DATOS'!G46)))))</f>
        <v>-</v>
      </c>
      <c r="L44" s="25" t="str">
        <f>IF('INGRESO DATOS'!H46="A","A",IF('INGRESO DATOS'!H46="B","B",IF('INGRESO DATOS'!H46="C","C",IF('INGRESO DATOS'!H46="D","D",IF('INGRESO DATOS'!H46="","-",'INGRESO DATOS'!H46)))))</f>
        <v>-</v>
      </c>
      <c r="M44" s="25" t="str">
        <f>IF('INGRESO DATOS'!I46="A","A",IF('INGRESO DATOS'!I46="B","B",IF('INGRESO DATOS'!I46="C","C",IF('INGRESO DATOS'!I46="D","D",IF('INGRESO DATOS'!I46="","-",'INGRESO DATOS'!I46)))))</f>
        <v>-</v>
      </c>
      <c r="N44" s="25" t="str">
        <f>IF('INGRESO DATOS'!J46="A","A",IF('INGRESO DATOS'!J46="B","B",IF('INGRESO DATOS'!J46="C","C",IF('INGRESO DATOS'!J46="D","D",IF('INGRESO DATOS'!J46="","-",'INGRESO DATOS'!J46)))))</f>
        <v>-</v>
      </c>
      <c r="O44" s="25" t="str">
        <f>IF('INGRESO DATOS'!K46="A","A",IF('INGRESO DATOS'!K46="B","B",IF('INGRESO DATOS'!K46="C","C",IF('INGRESO DATOS'!K46="D","D",IF('INGRESO DATOS'!K46="","-",'INGRESO DATOS'!K46)))))</f>
        <v>-</v>
      </c>
      <c r="P44" s="25" t="str">
        <f>IF('INGRESO DATOS'!L46="A","A",IF('INGRESO DATOS'!L46="B","B",IF('INGRESO DATOS'!L46="C","C",IF('INGRESO DATOS'!L46="D","D",IF('INGRESO DATOS'!L46="","-",'INGRESO DATOS'!L46)))))</f>
        <v>-</v>
      </c>
      <c r="Q44" s="25" t="str">
        <f>IF('INGRESO DATOS'!M46="A","A",IF('INGRESO DATOS'!M46="B","B",IF('INGRESO DATOS'!M46="C","C",IF('INGRESO DATOS'!M46="D","D",IF('INGRESO DATOS'!M46="","-",'INGRESO DATOS'!M46)))))</f>
        <v>-</v>
      </c>
      <c r="R44" s="25" t="str">
        <f>IF('INGRESO DATOS'!N46="A","A",IF('INGRESO DATOS'!N46="B","B",IF('INGRESO DATOS'!N46="C","C",IF('INGRESO DATOS'!N46="D","D",IF('INGRESO DATOS'!N46="","-",'INGRESO DATOS'!N46)))))</f>
        <v>-</v>
      </c>
      <c r="S44" s="25" t="str">
        <f>IF('INGRESO DATOS'!O46="A","A",IF('INGRESO DATOS'!O46="B","B",IF('INGRESO DATOS'!O46="C","C",IF('INGRESO DATOS'!O46="D","D",IF('INGRESO DATOS'!O46="","-",'INGRESO DATOS'!O46)))))</f>
        <v>-</v>
      </c>
      <c r="T44" s="25" t="str">
        <f>IF('INGRESO DATOS'!P46="A","A",IF('INGRESO DATOS'!P46="B","B",IF('INGRESO DATOS'!P46="C","C",IF('INGRESO DATOS'!P46="D","D",IF('INGRESO DATOS'!P46="","-",'INGRESO DATOS'!P46)))))</f>
        <v>-</v>
      </c>
      <c r="U44" s="25" t="str">
        <f>IF('INGRESO DATOS'!Q46="A","A",IF('INGRESO DATOS'!Q46="B","B",IF('INGRESO DATOS'!Q46="C","C",IF('INGRESO DATOS'!Q46="D","D",IF('INGRESO DATOS'!Q46="","-",'INGRESO DATOS'!Q46)))))</f>
        <v>-</v>
      </c>
      <c r="V44" s="25" t="str">
        <f>IF('INGRESO DATOS'!R46="A","A",IF('INGRESO DATOS'!R46="B","B",IF('INGRESO DATOS'!R46="C","C",IF('INGRESO DATOS'!R46="D","D",IF('INGRESO DATOS'!R46="","-",'INGRESO DATOS'!R46)))))</f>
        <v>-</v>
      </c>
      <c r="W44" s="25" t="str">
        <f>IF('INGRESO DATOS'!S46="A","A",IF('INGRESO DATOS'!S46="B","B",IF('INGRESO DATOS'!S46="C","C",IF('INGRESO DATOS'!S46="D","D",IF('INGRESO DATOS'!S46="","-",'INGRESO DATOS'!S46)))))</f>
        <v>-</v>
      </c>
      <c r="X44" s="25" t="str">
        <f>IF('INGRESO DATOS'!T46="A","A",IF('INGRESO DATOS'!T46="B","B",IF('INGRESO DATOS'!T46="C","C",IF('INGRESO DATOS'!T46="D","D",IF('INGRESO DATOS'!T46="","-",'INGRESO DATOS'!T46)))))</f>
        <v>-</v>
      </c>
      <c r="Y44" s="25" t="str">
        <f>IF('INGRESO DATOS'!U46="A","A",IF('INGRESO DATOS'!U46="B","B",IF('INGRESO DATOS'!U46="C","C",IF('INGRESO DATOS'!U46="D","D",IF('INGRESO DATOS'!U46="","-",'INGRESO DATOS'!U46)))))</f>
        <v>-</v>
      </c>
      <c r="Z44" s="25" t="str">
        <f>IF('INGRESO DATOS'!V46="A","A",IF('INGRESO DATOS'!V46="B","B",IF('INGRESO DATOS'!V46="C","C",IF('INGRESO DATOS'!V46="D","D",IF('INGRESO DATOS'!V46="","-",'INGRESO DATOS'!V46)))))</f>
        <v>-</v>
      </c>
      <c r="AA44" s="25" t="str">
        <f>IF('INGRESO DATOS'!W46="A","A",IF('INGRESO DATOS'!W46="B","B",IF('INGRESO DATOS'!W46="C","C",IF('INGRESO DATOS'!W46="D","D",IF('INGRESO DATOS'!W46="","-",'INGRESO DATOS'!W46)))))</f>
        <v>-</v>
      </c>
      <c r="AB44" s="18"/>
      <c r="AC44" s="16">
        <f t="shared" si="18"/>
        <v>0</v>
      </c>
      <c r="AD44" s="16">
        <f t="shared" si="19"/>
        <v>0</v>
      </c>
      <c r="AE44" s="16">
        <f t="shared" si="20"/>
        <v>0</v>
      </c>
      <c r="AF44" s="16">
        <f t="shared" si="21"/>
        <v>0</v>
      </c>
      <c r="AG44" s="16">
        <f t="shared" si="22"/>
        <v>0</v>
      </c>
      <c r="AH44" s="16">
        <f t="shared" si="23"/>
        <v>0</v>
      </c>
      <c r="AI44" s="16">
        <f t="shared" si="24"/>
        <v>0</v>
      </c>
      <c r="AJ44" s="16">
        <f t="shared" si="25"/>
        <v>0</v>
      </c>
      <c r="AK44" s="16">
        <f t="shared" si="26"/>
        <v>0</v>
      </c>
      <c r="AL44" s="16">
        <f t="shared" si="27"/>
        <v>0</v>
      </c>
      <c r="AM44" s="16">
        <f t="shared" si="28"/>
        <v>0</v>
      </c>
      <c r="AN44" s="16">
        <f t="shared" si="29"/>
        <v>0</v>
      </c>
      <c r="AO44" s="16">
        <f t="shared" si="30"/>
        <v>0</v>
      </c>
      <c r="AP44" s="16">
        <f t="shared" si="31"/>
        <v>0</v>
      </c>
      <c r="AQ44" s="16">
        <f t="shared" si="32"/>
        <v>0</v>
      </c>
      <c r="AR44" s="16">
        <f t="shared" si="33"/>
        <v>0</v>
      </c>
      <c r="AS44" s="16">
        <f t="shared" si="34"/>
        <v>0</v>
      </c>
      <c r="AT44" s="16">
        <f t="shared" si="35"/>
        <v>0</v>
      </c>
      <c r="AU44" s="16">
        <f t="shared" si="36"/>
        <v>0</v>
      </c>
      <c r="AV44" s="16">
        <f t="shared" si="37"/>
        <v>0</v>
      </c>
      <c r="AW44" s="16">
        <f t="shared" si="38"/>
        <v>0</v>
      </c>
      <c r="AX44" s="18"/>
      <c r="AY44" s="13" t="str">
        <f t="shared" si="39"/>
        <v>-</v>
      </c>
      <c r="AZ44" s="13" t="str">
        <f t="shared" si="40"/>
        <v>-</v>
      </c>
      <c r="BA44" s="13" t="str">
        <f t="shared" si="41"/>
        <v>-</v>
      </c>
      <c r="BB44" s="13" t="str">
        <f t="shared" si="42"/>
        <v>-</v>
      </c>
      <c r="BC44" s="13" t="str">
        <f t="shared" si="43"/>
        <v>-</v>
      </c>
      <c r="BD44" s="13" t="str">
        <f t="shared" si="44"/>
        <v>-</v>
      </c>
      <c r="BE44" s="13" t="str">
        <f t="shared" si="45"/>
        <v>-</v>
      </c>
      <c r="BF44" s="13" t="str">
        <f t="shared" si="46"/>
        <v>-</v>
      </c>
      <c r="BG44" s="13" t="str">
        <f t="shared" si="47"/>
        <v>-</v>
      </c>
      <c r="BH44" s="13" t="str">
        <f t="shared" si="48"/>
        <v>-</v>
      </c>
      <c r="BI44" s="13" t="str">
        <f t="shared" si="49"/>
        <v>-</v>
      </c>
      <c r="BJ44" s="13" t="str">
        <f t="shared" si="50"/>
        <v>-</v>
      </c>
      <c r="BK44" s="13" t="str">
        <f t="shared" si="51"/>
        <v>-</v>
      </c>
      <c r="BL44" s="13" t="str">
        <f t="shared" si="52"/>
        <v>-</v>
      </c>
      <c r="BM44" s="13" t="str">
        <f t="shared" si="53"/>
        <v>-</v>
      </c>
      <c r="BN44" s="13" t="str">
        <f t="shared" si="54"/>
        <v>-</v>
      </c>
      <c r="BO44" s="13" t="str">
        <f t="shared" si="55"/>
        <v>-</v>
      </c>
      <c r="BP44" s="13" t="str">
        <f t="shared" si="56"/>
        <v>-</v>
      </c>
      <c r="BQ44" s="13" t="str">
        <f t="shared" si="57"/>
        <v>-</v>
      </c>
      <c r="BR44" s="13" t="str">
        <f t="shared" si="58"/>
        <v>-</v>
      </c>
      <c r="BS44" s="13" t="str">
        <f t="shared" si="59"/>
        <v>-</v>
      </c>
      <c r="BT44" s="13" t="str">
        <f t="shared" si="60"/>
        <v/>
      </c>
      <c r="BU44" s="123" t="str">
        <f t="shared" si="66"/>
        <v/>
      </c>
      <c r="BV44" s="124"/>
      <c r="BW44" s="2"/>
      <c r="BX44" s="14" t="str">
        <f t="shared" si="67"/>
        <v/>
      </c>
      <c r="BY44" s="14" t="str">
        <f t="shared" si="67"/>
        <v/>
      </c>
      <c r="BZ44" s="14" t="str">
        <f t="shared" si="67"/>
        <v/>
      </c>
      <c r="CA44" s="14" t="str">
        <f t="shared" si="67"/>
        <v/>
      </c>
      <c r="CB44" s="14" t="str">
        <f t="shared" si="68"/>
        <v/>
      </c>
      <c r="CC44" s="14" t="str">
        <f t="shared" si="68"/>
        <v/>
      </c>
      <c r="CD44" s="14" t="str">
        <f t="shared" si="68"/>
        <v/>
      </c>
      <c r="CE44" s="14" t="str">
        <f t="shared" si="68"/>
        <v/>
      </c>
      <c r="CF44" s="14" t="str">
        <f t="shared" si="69"/>
        <v/>
      </c>
      <c r="CG44" s="14" t="str">
        <f t="shared" si="69"/>
        <v/>
      </c>
      <c r="CH44" s="14" t="str">
        <f t="shared" si="69"/>
        <v/>
      </c>
      <c r="CI44" s="14" t="str">
        <f t="shared" si="69"/>
        <v/>
      </c>
      <c r="CJ44" s="14" t="str">
        <f t="shared" si="70"/>
        <v/>
      </c>
      <c r="CK44" s="14" t="str">
        <f t="shared" si="70"/>
        <v/>
      </c>
      <c r="CL44" s="14" t="str">
        <f t="shared" si="70"/>
        <v/>
      </c>
      <c r="CM44" s="14" t="str">
        <f t="shared" si="70"/>
        <v/>
      </c>
      <c r="CN44" s="14" t="str">
        <f t="shared" si="71"/>
        <v/>
      </c>
      <c r="CO44" s="14" t="str">
        <f t="shared" si="71"/>
        <v/>
      </c>
      <c r="CP44" s="14" t="str">
        <f t="shared" si="71"/>
        <v/>
      </c>
      <c r="CQ44" s="14" t="str">
        <f t="shared" si="71"/>
        <v/>
      </c>
      <c r="CR44" s="14" t="str">
        <f t="shared" si="72"/>
        <v/>
      </c>
      <c r="CS44" s="14" t="str">
        <f t="shared" si="72"/>
        <v/>
      </c>
      <c r="CT44" s="14" t="str">
        <f t="shared" si="72"/>
        <v/>
      </c>
      <c r="CU44" s="14" t="str">
        <f t="shared" si="72"/>
        <v/>
      </c>
      <c r="CV44" s="14" t="str">
        <f t="shared" si="73"/>
        <v/>
      </c>
      <c r="CW44" s="14" t="str">
        <f t="shared" si="73"/>
        <v/>
      </c>
      <c r="CX44" s="14" t="str">
        <f t="shared" si="73"/>
        <v/>
      </c>
      <c r="CY44" s="14" t="str">
        <f t="shared" si="73"/>
        <v/>
      </c>
      <c r="CZ44" s="14" t="str">
        <f t="shared" si="74"/>
        <v/>
      </c>
      <c r="DA44" s="14" t="str">
        <f t="shared" si="74"/>
        <v/>
      </c>
      <c r="DB44" s="14" t="str">
        <f t="shared" si="74"/>
        <v/>
      </c>
      <c r="DC44" s="14" t="str">
        <f t="shared" si="74"/>
        <v/>
      </c>
      <c r="DD44" s="14" t="str">
        <f t="shared" si="75"/>
        <v/>
      </c>
      <c r="DE44" s="14" t="str">
        <f t="shared" si="75"/>
        <v/>
      </c>
      <c r="DF44" s="14" t="str">
        <f t="shared" si="75"/>
        <v/>
      </c>
      <c r="DG44" s="14" t="str">
        <f t="shared" si="75"/>
        <v/>
      </c>
      <c r="DH44" s="14" t="str">
        <f t="shared" si="76"/>
        <v/>
      </c>
      <c r="DI44" s="14" t="str">
        <f t="shared" si="76"/>
        <v/>
      </c>
      <c r="DJ44" s="14" t="str">
        <f t="shared" si="76"/>
        <v/>
      </c>
      <c r="DK44" s="14" t="str">
        <f t="shared" si="76"/>
        <v/>
      </c>
      <c r="DL44" s="14" t="str">
        <f t="shared" si="77"/>
        <v/>
      </c>
      <c r="DM44" s="14" t="str">
        <f t="shared" si="77"/>
        <v/>
      </c>
      <c r="DN44" s="14" t="str">
        <f t="shared" si="77"/>
        <v/>
      </c>
      <c r="DO44" s="14" t="str">
        <f t="shared" si="77"/>
        <v/>
      </c>
      <c r="DP44" s="14" t="str">
        <f t="shared" si="78"/>
        <v/>
      </c>
      <c r="DQ44" s="14" t="str">
        <f t="shared" si="78"/>
        <v/>
      </c>
      <c r="DR44" s="14" t="str">
        <f t="shared" si="78"/>
        <v/>
      </c>
      <c r="DS44" s="14" t="str">
        <f t="shared" si="78"/>
        <v/>
      </c>
      <c r="DT44" s="14" t="str">
        <f t="shared" si="79"/>
        <v/>
      </c>
      <c r="DU44" s="14" t="str">
        <f t="shared" si="79"/>
        <v/>
      </c>
      <c r="DV44" s="14" t="str">
        <f t="shared" si="79"/>
        <v/>
      </c>
      <c r="DW44" s="14" t="str">
        <f t="shared" si="79"/>
        <v/>
      </c>
      <c r="DX44" s="14" t="str">
        <f t="shared" si="80"/>
        <v/>
      </c>
      <c r="DY44" s="14" t="str">
        <f t="shared" si="80"/>
        <v/>
      </c>
      <c r="DZ44" s="14" t="str">
        <f t="shared" si="80"/>
        <v/>
      </c>
      <c r="EA44" s="14" t="str">
        <f t="shared" si="80"/>
        <v/>
      </c>
      <c r="EB44" s="14" t="str">
        <f t="shared" si="81"/>
        <v/>
      </c>
      <c r="EC44" s="14" t="str">
        <f t="shared" si="81"/>
        <v/>
      </c>
      <c r="ED44" s="14" t="str">
        <f t="shared" si="81"/>
        <v/>
      </c>
      <c r="EE44" s="14" t="str">
        <f t="shared" si="81"/>
        <v/>
      </c>
      <c r="EF44" s="14" t="str">
        <f t="shared" si="82"/>
        <v/>
      </c>
      <c r="EG44" s="14" t="str">
        <f t="shared" si="82"/>
        <v/>
      </c>
      <c r="EH44" s="14" t="str">
        <f t="shared" si="82"/>
        <v/>
      </c>
      <c r="EI44" s="14" t="str">
        <f t="shared" si="82"/>
        <v/>
      </c>
      <c r="EJ44" s="14" t="str">
        <f t="shared" si="83"/>
        <v/>
      </c>
      <c r="EK44" s="14" t="str">
        <f t="shared" si="83"/>
        <v/>
      </c>
      <c r="EL44" s="14" t="str">
        <f t="shared" si="83"/>
        <v/>
      </c>
      <c r="EM44" s="14" t="str">
        <f t="shared" si="83"/>
        <v/>
      </c>
      <c r="EN44" s="14" t="str">
        <f t="shared" si="84"/>
        <v/>
      </c>
      <c r="EO44" s="14" t="str">
        <f t="shared" si="84"/>
        <v/>
      </c>
      <c r="EP44" s="14" t="str">
        <f t="shared" si="84"/>
        <v/>
      </c>
      <c r="EQ44" s="14" t="str">
        <f t="shared" si="84"/>
        <v/>
      </c>
      <c r="ER44" s="14" t="str">
        <f t="shared" si="85"/>
        <v/>
      </c>
      <c r="ES44" s="14" t="str">
        <f t="shared" si="85"/>
        <v/>
      </c>
      <c r="ET44" s="14" t="str">
        <f t="shared" si="85"/>
        <v/>
      </c>
      <c r="EU44" s="14" t="str">
        <f t="shared" si="85"/>
        <v/>
      </c>
      <c r="EV44" s="14"/>
      <c r="EW44" s="14"/>
      <c r="EX44" s="14"/>
      <c r="EY44" s="14"/>
      <c r="EZ44" s="14"/>
      <c r="FA44" s="14"/>
      <c r="FB44" s="14"/>
      <c r="FC44" s="14"/>
      <c r="FD44" s="14" t="e">
        <f>IF(FD$16=#REF!,1,"")</f>
        <v>#REF!</v>
      </c>
      <c r="FE44" s="14" t="e">
        <f>IF(FE$16=#REF!,1,"")</f>
        <v>#REF!</v>
      </c>
      <c r="FF44" s="14" t="e">
        <f>IF(FF$16=#REF!,1,"")</f>
        <v>#REF!</v>
      </c>
      <c r="FG44" s="14" t="e">
        <f>IF(FG$16=#REF!,1,"")</f>
        <v>#REF!</v>
      </c>
      <c r="FH44" s="15" t="str">
        <f t="shared" si="86"/>
        <v/>
      </c>
      <c r="FI44" s="15" t="str">
        <f t="shared" si="87"/>
        <v/>
      </c>
      <c r="FJ44" s="15" t="str">
        <f t="shared" si="88"/>
        <v/>
      </c>
      <c r="FK44" s="15" t="str">
        <f t="shared" si="89"/>
        <v/>
      </c>
    </row>
    <row r="45" spans="1:167">
      <c r="A45" s="25" t="str">
        <f>IF('INGRESO DATOS'!$Z$3="","",'INGRESO DATOS'!$Z$3)</f>
        <v>---SELECCIONAR---</v>
      </c>
      <c r="B45" s="25" t="str">
        <f>IF('INGRESO DATOS'!$Z$7="","",'INGRESO DATOS'!$Z$7)</f>
        <v>---SELECCIONAR---</v>
      </c>
      <c r="C45" s="25" t="str">
        <f>IF('INGRESO DATOS'!$C$3="","",'INGRESO DATOS'!$C$3)</f>
        <v>---SELECCIONAR---</v>
      </c>
      <c r="D45" s="26" t="str">
        <f>IF(E45="-","",IF('INGRESO DATOS'!$C$5="","",'INGRESO DATOS'!$C$5))</f>
        <v/>
      </c>
      <c r="E45" s="26" t="str">
        <f>IF('INGRESO DATOS'!B47="","-",'INGRESO DATOS'!B47)</f>
        <v>-</v>
      </c>
      <c r="F45" s="25" t="str">
        <f>IF(E45="-","",IF('INGRESO DATOS'!$C$11="","",'INGRESO DATOS'!$C$11))</f>
        <v/>
      </c>
      <c r="G45" s="25" t="str">
        <f>IF('INGRESO DATOS'!C47="A","A",IF('INGRESO DATOS'!C47="B","B",IF('INGRESO DATOS'!C47="C","C",IF('INGRESO DATOS'!C47="D","D",IF('INGRESO DATOS'!C47="","-",'INGRESO DATOS'!C47)))))</f>
        <v>-</v>
      </c>
      <c r="H45" s="25" t="str">
        <f>IF('INGRESO DATOS'!D47="A","A",IF('INGRESO DATOS'!D47="B","B",IF('INGRESO DATOS'!D47="C","C",IF('INGRESO DATOS'!D47="D","D",IF('INGRESO DATOS'!D47="","-",'INGRESO DATOS'!D47)))))</f>
        <v>-</v>
      </c>
      <c r="I45" s="25" t="str">
        <f>IF('INGRESO DATOS'!E47="A","A",IF('INGRESO DATOS'!E47="B","B",IF('INGRESO DATOS'!E47="C","C",IF('INGRESO DATOS'!E47="D","D",IF('INGRESO DATOS'!E47="","-",'INGRESO DATOS'!E47)))))</f>
        <v>-</v>
      </c>
      <c r="J45" s="25" t="str">
        <f>IF('INGRESO DATOS'!F47="A","A",IF('INGRESO DATOS'!F47="B","B",IF('INGRESO DATOS'!F47="C","C",IF('INGRESO DATOS'!F47="D","D",IF('INGRESO DATOS'!F47="","-",'INGRESO DATOS'!F47)))))</f>
        <v>-</v>
      </c>
      <c r="K45" s="25" t="str">
        <f>IF('INGRESO DATOS'!G47="A","A",IF('INGRESO DATOS'!G47="B","B",IF('INGRESO DATOS'!G47="C","C",IF('INGRESO DATOS'!G47="D","D",IF('INGRESO DATOS'!G47="","-",'INGRESO DATOS'!G47)))))</f>
        <v>-</v>
      </c>
      <c r="L45" s="25" t="str">
        <f>IF('INGRESO DATOS'!H47="A","A",IF('INGRESO DATOS'!H47="B","B",IF('INGRESO DATOS'!H47="C","C",IF('INGRESO DATOS'!H47="D","D",IF('INGRESO DATOS'!H47="","-",'INGRESO DATOS'!H47)))))</f>
        <v>-</v>
      </c>
      <c r="M45" s="25" t="str">
        <f>IF('INGRESO DATOS'!I47="A","A",IF('INGRESO DATOS'!I47="B","B",IF('INGRESO DATOS'!I47="C","C",IF('INGRESO DATOS'!I47="D","D",IF('INGRESO DATOS'!I47="","-",'INGRESO DATOS'!I47)))))</f>
        <v>-</v>
      </c>
      <c r="N45" s="25" t="str">
        <f>IF('INGRESO DATOS'!J47="A","A",IF('INGRESO DATOS'!J47="B","B",IF('INGRESO DATOS'!J47="C","C",IF('INGRESO DATOS'!J47="D","D",IF('INGRESO DATOS'!J47="","-",'INGRESO DATOS'!J47)))))</f>
        <v>-</v>
      </c>
      <c r="O45" s="25" t="str">
        <f>IF('INGRESO DATOS'!K47="A","A",IF('INGRESO DATOS'!K47="B","B",IF('INGRESO DATOS'!K47="C","C",IF('INGRESO DATOS'!K47="D","D",IF('INGRESO DATOS'!K47="","-",'INGRESO DATOS'!K47)))))</f>
        <v>-</v>
      </c>
      <c r="P45" s="25" t="str">
        <f>IF('INGRESO DATOS'!L47="A","A",IF('INGRESO DATOS'!L47="B","B",IF('INGRESO DATOS'!L47="C","C",IF('INGRESO DATOS'!L47="D","D",IF('INGRESO DATOS'!L47="","-",'INGRESO DATOS'!L47)))))</f>
        <v>-</v>
      </c>
      <c r="Q45" s="25" t="str">
        <f>IF('INGRESO DATOS'!M47="A","A",IF('INGRESO DATOS'!M47="B","B",IF('INGRESO DATOS'!M47="C","C",IF('INGRESO DATOS'!M47="D","D",IF('INGRESO DATOS'!M47="","-",'INGRESO DATOS'!M47)))))</f>
        <v>-</v>
      </c>
      <c r="R45" s="25" t="str">
        <f>IF('INGRESO DATOS'!N47="A","A",IF('INGRESO DATOS'!N47="B","B",IF('INGRESO DATOS'!N47="C","C",IF('INGRESO DATOS'!N47="D","D",IF('INGRESO DATOS'!N47="","-",'INGRESO DATOS'!N47)))))</f>
        <v>-</v>
      </c>
      <c r="S45" s="25" t="str">
        <f>IF('INGRESO DATOS'!O47="A","A",IF('INGRESO DATOS'!O47="B","B",IF('INGRESO DATOS'!O47="C","C",IF('INGRESO DATOS'!O47="D","D",IF('INGRESO DATOS'!O47="","-",'INGRESO DATOS'!O47)))))</f>
        <v>-</v>
      </c>
      <c r="T45" s="25" t="str">
        <f>IF('INGRESO DATOS'!P47="A","A",IF('INGRESO DATOS'!P47="B","B",IF('INGRESO DATOS'!P47="C","C",IF('INGRESO DATOS'!P47="D","D",IF('INGRESO DATOS'!P47="","-",'INGRESO DATOS'!P47)))))</f>
        <v>-</v>
      </c>
      <c r="U45" s="25" t="str">
        <f>IF('INGRESO DATOS'!Q47="A","A",IF('INGRESO DATOS'!Q47="B","B",IF('INGRESO DATOS'!Q47="C","C",IF('INGRESO DATOS'!Q47="D","D",IF('INGRESO DATOS'!Q47="","-",'INGRESO DATOS'!Q47)))))</f>
        <v>-</v>
      </c>
      <c r="V45" s="25" t="str">
        <f>IF('INGRESO DATOS'!R47="A","A",IF('INGRESO DATOS'!R47="B","B",IF('INGRESO DATOS'!R47="C","C",IF('INGRESO DATOS'!R47="D","D",IF('INGRESO DATOS'!R47="","-",'INGRESO DATOS'!R47)))))</f>
        <v>-</v>
      </c>
      <c r="W45" s="25" t="str">
        <f>IF('INGRESO DATOS'!S47="A","A",IF('INGRESO DATOS'!S47="B","B",IF('INGRESO DATOS'!S47="C","C",IF('INGRESO DATOS'!S47="D","D",IF('INGRESO DATOS'!S47="","-",'INGRESO DATOS'!S47)))))</f>
        <v>-</v>
      </c>
      <c r="X45" s="25" t="str">
        <f>IF('INGRESO DATOS'!T47="A","A",IF('INGRESO DATOS'!T47="B","B",IF('INGRESO DATOS'!T47="C","C",IF('INGRESO DATOS'!T47="D","D",IF('INGRESO DATOS'!T47="","-",'INGRESO DATOS'!T47)))))</f>
        <v>-</v>
      </c>
      <c r="Y45" s="25" t="str">
        <f>IF('INGRESO DATOS'!U47="A","A",IF('INGRESO DATOS'!U47="B","B",IF('INGRESO DATOS'!U47="C","C",IF('INGRESO DATOS'!U47="D","D",IF('INGRESO DATOS'!U47="","-",'INGRESO DATOS'!U47)))))</f>
        <v>-</v>
      </c>
      <c r="Z45" s="25" t="str">
        <f>IF('INGRESO DATOS'!V47="A","A",IF('INGRESO DATOS'!V47="B","B",IF('INGRESO DATOS'!V47="C","C",IF('INGRESO DATOS'!V47="D","D",IF('INGRESO DATOS'!V47="","-",'INGRESO DATOS'!V47)))))</f>
        <v>-</v>
      </c>
      <c r="AA45" s="25" t="str">
        <f>IF('INGRESO DATOS'!W47="A","A",IF('INGRESO DATOS'!W47="B","B",IF('INGRESO DATOS'!W47="C","C",IF('INGRESO DATOS'!W47="D","D",IF('INGRESO DATOS'!W47="","-",'INGRESO DATOS'!W47)))))</f>
        <v>-</v>
      </c>
      <c r="AB45" s="18"/>
      <c r="AC45" s="16">
        <f t="shared" si="18"/>
        <v>0</v>
      </c>
      <c r="AD45" s="16">
        <f t="shared" si="19"/>
        <v>0</v>
      </c>
      <c r="AE45" s="16">
        <f t="shared" si="20"/>
        <v>0</v>
      </c>
      <c r="AF45" s="16">
        <f t="shared" si="21"/>
        <v>0</v>
      </c>
      <c r="AG45" s="16">
        <f t="shared" si="22"/>
        <v>0</v>
      </c>
      <c r="AH45" s="16">
        <f t="shared" si="23"/>
        <v>0</v>
      </c>
      <c r="AI45" s="16">
        <f t="shared" si="24"/>
        <v>0</v>
      </c>
      <c r="AJ45" s="16">
        <f t="shared" si="25"/>
        <v>0</v>
      </c>
      <c r="AK45" s="16">
        <f t="shared" si="26"/>
        <v>0</v>
      </c>
      <c r="AL45" s="16">
        <f t="shared" si="27"/>
        <v>0</v>
      </c>
      <c r="AM45" s="16">
        <f t="shared" si="28"/>
        <v>0</v>
      </c>
      <c r="AN45" s="16">
        <f t="shared" si="29"/>
        <v>0</v>
      </c>
      <c r="AO45" s="16">
        <f t="shared" si="30"/>
        <v>0</v>
      </c>
      <c r="AP45" s="16">
        <f t="shared" si="31"/>
        <v>0</v>
      </c>
      <c r="AQ45" s="16">
        <f t="shared" si="32"/>
        <v>0</v>
      </c>
      <c r="AR45" s="16">
        <f t="shared" si="33"/>
        <v>0</v>
      </c>
      <c r="AS45" s="16">
        <f t="shared" si="34"/>
        <v>0</v>
      </c>
      <c r="AT45" s="16">
        <f t="shared" si="35"/>
        <v>0</v>
      </c>
      <c r="AU45" s="16">
        <f t="shared" si="36"/>
        <v>0</v>
      </c>
      <c r="AV45" s="16">
        <f t="shared" si="37"/>
        <v>0</v>
      </c>
      <c r="AW45" s="16">
        <f t="shared" si="38"/>
        <v>0</v>
      </c>
      <c r="AX45" s="18"/>
      <c r="AY45" s="13" t="str">
        <f t="shared" si="39"/>
        <v>-</v>
      </c>
      <c r="AZ45" s="13" t="str">
        <f t="shared" si="40"/>
        <v>-</v>
      </c>
      <c r="BA45" s="13" t="str">
        <f t="shared" si="41"/>
        <v>-</v>
      </c>
      <c r="BB45" s="13" t="str">
        <f t="shared" si="42"/>
        <v>-</v>
      </c>
      <c r="BC45" s="13" t="str">
        <f t="shared" si="43"/>
        <v>-</v>
      </c>
      <c r="BD45" s="13" t="str">
        <f t="shared" si="44"/>
        <v>-</v>
      </c>
      <c r="BE45" s="13" t="str">
        <f t="shared" si="45"/>
        <v>-</v>
      </c>
      <c r="BF45" s="13" t="str">
        <f t="shared" si="46"/>
        <v>-</v>
      </c>
      <c r="BG45" s="13" t="str">
        <f t="shared" si="47"/>
        <v>-</v>
      </c>
      <c r="BH45" s="13" t="str">
        <f t="shared" si="48"/>
        <v>-</v>
      </c>
      <c r="BI45" s="13" t="str">
        <f t="shared" si="49"/>
        <v>-</v>
      </c>
      <c r="BJ45" s="13" t="str">
        <f t="shared" si="50"/>
        <v>-</v>
      </c>
      <c r="BK45" s="13" t="str">
        <f t="shared" si="51"/>
        <v>-</v>
      </c>
      <c r="BL45" s="13" t="str">
        <f t="shared" si="52"/>
        <v>-</v>
      </c>
      <c r="BM45" s="13" t="str">
        <f t="shared" si="53"/>
        <v>-</v>
      </c>
      <c r="BN45" s="13" t="str">
        <f t="shared" si="54"/>
        <v>-</v>
      </c>
      <c r="BO45" s="13" t="str">
        <f t="shared" si="55"/>
        <v>-</v>
      </c>
      <c r="BP45" s="13" t="str">
        <f t="shared" si="56"/>
        <v>-</v>
      </c>
      <c r="BQ45" s="13" t="str">
        <f t="shared" si="57"/>
        <v>-</v>
      </c>
      <c r="BR45" s="13" t="str">
        <f t="shared" si="58"/>
        <v>-</v>
      </c>
      <c r="BS45" s="13" t="str">
        <f t="shared" si="59"/>
        <v>-</v>
      </c>
      <c r="BT45" s="13" t="str">
        <f t="shared" si="60"/>
        <v/>
      </c>
      <c r="BU45" s="123" t="str">
        <f t="shared" si="66"/>
        <v/>
      </c>
      <c r="BV45" s="124"/>
      <c r="BW45" s="2"/>
      <c r="BX45" s="14" t="str">
        <f t="shared" si="67"/>
        <v/>
      </c>
      <c r="BY45" s="14" t="str">
        <f t="shared" si="67"/>
        <v/>
      </c>
      <c r="BZ45" s="14" t="str">
        <f t="shared" si="67"/>
        <v/>
      </c>
      <c r="CA45" s="14" t="str">
        <f t="shared" si="67"/>
        <v/>
      </c>
      <c r="CB45" s="14" t="str">
        <f t="shared" si="68"/>
        <v/>
      </c>
      <c r="CC45" s="14" t="str">
        <f t="shared" si="68"/>
        <v/>
      </c>
      <c r="CD45" s="14" t="str">
        <f t="shared" si="68"/>
        <v/>
      </c>
      <c r="CE45" s="14" t="str">
        <f t="shared" si="68"/>
        <v/>
      </c>
      <c r="CF45" s="14" t="str">
        <f t="shared" si="69"/>
        <v/>
      </c>
      <c r="CG45" s="14" t="str">
        <f t="shared" si="69"/>
        <v/>
      </c>
      <c r="CH45" s="14" t="str">
        <f t="shared" si="69"/>
        <v/>
      </c>
      <c r="CI45" s="14" t="str">
        <f t="shared" si="69"/>
        <v/>
      </c>
      <c r="CJ45" s="14" t="str">
        <f t="shared" si="70"/>
        <v/>
      </c>
      <c r="CK45" s="14" t="str">
        <f t="shared" si="70"/>
        <v/>
      </c>
      <c r="CL45" s="14" t="str">
        <f t="shared" si="70"/>
        <v/>
      </c>
      <c r="CM45" s="14" t="str">
        <f t="shared" si="70"/>
        <v/>
      </c>
      <c r="CN45" s="14" t="str">
        <f t="shared" si="71"/>
        <v/>
      </c>
      <c r="CO45" s="14" t="str">
        <f t="shared" si="71"/>
        <v/>
      </c>
      <c r="CP45" s="14" t="str">
        <f t="shared" si="71"/>
        <v/>
      </c>
      <c r="CQ45" s="14" t="str">
        <f t="shared" si="71"/>
        <v/>
      </c>
      <c r="CR45" s="14" t="str">
        <f t="shared" si="72"/>
        <v/>
      </c>
      <c r="CS45" s="14" t="str">
        <f t="shared" si="72"/>
        <v/>
      </c>
      <c r="CT45" s="14" t="str">
        <f t="shared" si="72"/>
        <v/>
      </c>
      <c r="CU45" s="14" t="str">
        <f t="shared" si="72"/>
        <v/>
      </c>
      <c r="CV45" s="14" t="str">
        <f t="shared" si="73"/>
        <v/>
      </c>
      <c r="CW45" s="14" t="str">
        <f t="shared" si="73"/>
        <v/>
      </c>
      <c r="CX45" s="14" t="str">
        <f t="shared" si="73"/>
        <v/>
      </c>
      <c r="CY45" s="14" t="str">
        <f t="shared" si="73"/>
        <v/>
      </c>
      <c r="CZ45" s="14" t="str">
        <f t="shared" si="74"/>
        <v/>
      </c>
      <c r="DA45" s="14" t="str">
        <f t="shared" si="74"/>
        <v/>
      </c>
      <c r="DB45" s="14" t="str">
        <f t="shared" si="74"/>
        <v/>
      </c>
      <c r="DC45" s="14" t="str">
        <f t="shared" si="74"/>
        <v/>
      </c>
      <c r="DD45" s="14" t="str">
        <f t="shared" si="75"/>
        <v/>
      </c>
      <c r="DE45" s="14" t="str">
        <f t="shared" si="75"/>
        <v/>
      </c>
      <c r="DF45" s="14" t="str">
        <f t="shared" si="75"/>
        <v/>
      </c>
      <c r="DG45" s="14" t="str">
        <f t="shared" si="75"/>
        <v/>
      </c>
      <c r="DH45" s="14" t="str">
        <f t="shared" si="76"/>
        <v/>
      </c>
      <c r="DI45" s="14" t="str">
        <f t="shared" si="76"/>
        <v/>
      </c>
      <c r="DJ45" s="14" t="str">
        <f t="shared" si="76"/>
        <v/>
      </c>
      <c r="DK45" s="14" t="str">
        <f t="shared" si="76"/>
        <v/>
      </c>
      <c r="DL45" s="14" t="str">
        <f t="shared" si="77"/>
        <v/>
      </c>
      <c r="DM45" s="14" t="str">
        <f t="shared" si="77"/>
        <v/>
      </c>
      <c r="DN45" s="14" t="str">
        <f t="shared" si="77"/>
        <v/>
      </c>
      <c r="DO45" s="14" t="str">
        <f t="shared" si="77"/>
        <v/>
      </c>
      <c r="DP45" s="14" t="str">
        <f t="shared" si="78"/>
        <v/>
      </c>
      <c r="DQ45" s="14" t="str">
        <f t="shared" si="78"/>
        <v/>
      </c>
      <c r="DR45" s="14" t="str">
        <f t="shared" si="78"/>
        <v/>
      </c>
      <c r="DS45" s="14" t="str">
        <f t="shared" si="78"/>
        <v/>
      </c>
      <c r="DT45" s="14" t="str">
        <f t="shared" si="79"/>
        <v/>
      </c>
      <c r="DU45" s="14" t="str">
        <f t="shared" si="79"/>
        <v/>
      </c>
      <c r="DV45" s="14" t="str">
        <f t="shared" si="79"/>
        <v/>
      </c>
      <c r="DW45" s="14" t="str">
        <f t="shared" si="79"/>
        <v/>
      </c>
      <c r="DX45" s="14" t="str">
        <f t="shared" si="80"/>
        <v/>
      </c>
      <c r="DY45" s="14" t="str">
        <f t="shared" si="80"/>
        <v/>
      </c>
      <c r="DZ45" s="14" t="str">
        <f t="shared" si="80"/>
        <v/>
      </c>
      <c r="EA45" s="14" t="str">
        <f t="shared" si="80"/>
        <v/>
      </c>
      <c r="EB45" s="14" t="str">
        <f t="shared" si="81"/>
        <v/>
      </c>
      <c r="EC45" s="14" t="str">
        <f t="shared" si="81"/>
        <v/>
      </c>
      <c r="ED45" s="14" t="str">
        <f t="shared" si="81"/>
        <v/>
      </c>
      <c r="EE45" s="14" t="str">
        <f t="shared" si="81"/>
        <v/>
      </c>
      <c r="EF45" s="14" t="str">
        <f t="shared" si="82"/>
        <v/>
      </c>
      <c r="EG45" s="14" t="str">
        <f t="shared" si="82"/>
        <v/>
      </c>
      <c r="EH45" s="14" t="str">
        <f t="shared" si="82"/>
        <v/>
      </c>
      <c r="EI45" s="14" t="str">
        <f t="shared" si="82"/>
        <v/>
      </c>
      <c r="EJ45" s="14" t="str">
        <f t="shared" si="83"/>
        <v/>
      </c>
      <c r="EK45" s="14" t="str">
        <f t="shared" si="83"/>
        <v/>
      </c>
      <c r="EL45" s="14" t="str">
        <f t="shared" si="83"/>
        <v/>
      </c>
      <c r="EM45" s="14" t="str">
        <f t="shared" si="83"/>
        <v/>
      </c>
      <c r="EN45" s="14" t="str">
        <f t="shared" si="84"/>
        <v/>
      </c>
      <c r="EO45" s="14" t="str">
        <f t="shared" si="84"/>
        <v/>
      </c>
      <c r="EP45" s="14" t="str">
        <f t="shared" si="84"/>
        <v/>
      </c>
      <c r="EQ45" s="14" t="str">
        <f t="shared" si="84"/>
        <v/>
      </c>
      <c r="ER45" s="14" t="str">
        <f t="shared" si="85"/>
        <v/>
      </c>
      <c r="ES45" s="14" t="str">
        <f t="shared" si="85"/>
        <v/>
      </c>
      <c r="ET45" s="14" t="str">
        <f t="shared" si="85"/>
        <v/>
      </c>
      <c r="EU45" s="14" t="str">
        <f t="shared" si="85"/>
        <v/>
      </c>
      <c r="EV45" s="14"/>
      <c r="EW45" s="14"/>
      <c r="EX45" s="14"/>
      <c r="EY45" s="14"/>
      <c r="EZ45" s="14"/>
      <c r="FA45" s="14"/>
      <c r="FB45" s="14"/>
      <c r="FC45" s="14"/>
      <c r="FD45" s="14" t="e">
        <f>IF(FD$16=#REF!,1,"")</f>
        <v>#REF!</v>
      </c>
      <c r="FE45" s="14" t="e">
        <f>IF(FE$16=#REF!,1,"")</f>
        <v>#REF!</v>
      </c>
      <c r="FF45" s="14" t="e">
        <f>IF(FF$16=#REF!,1,"")</f>
        <v>#REF!</v>
      </c>
      <c r="FG45" s="14" t="e">
        <f>IF(FG$16=#REF!,1,"")</f>
        <v>#REF!</v>
      </c>
      <c r="FH45" s="15" t="str">
        <f t="shared" si="86"/>
        <v/>
      </c>
      <c r="FI45" s="15" t="str">
        <f t="shared" si="87"/>
        <v/>
      </c>
      <c r="FJ45" s="15" t="str">
        <f t="shared" si="88"/>
        <v/>
      </c>
      <c r="FK45" s="15" t="str">
        <f t="shared" si="89"/>
        <v/>
      </c>
    </row>
    <row r="46" spans="1:167">
      <c r="A46" s="25" t="str">
        <f>IF('INGRESO DATOS'!$Z$3="","",'INGRESO DATOS'!$Z$3)</f>
        <v>---SELECCIONAR---</v>
      </c>
      <c r="B46" s="25" t="str">
        <f>IF('INGRESO DATOS'!$Z$7="","",'INGRESO DATOS'!$Z$7)</f>
        <v>---SELECCIONAR---</v>
      </c>
      <c r="C46" s="25" t="str">
        <f>IF('INGRESO DATOS'!$C$3="","",'INGRESO DATOS'!$C$3)</f>
        <v>---SELECCIONAR---</v>
      </c>
      <c r="D46" s="26" t="str">
        <f>IF(E46="-","",IF('INGRESO DATOS'!$C$5="","",'INGRESO DATOS'!$C$5))</f>
        <v/>
      </c>
      <c r="E46" s="26" t="str">
        <f>IF('INGRESO DATOS'!B48="","-",'INGRESO DATOS'!B48)</f>
        <v>-</v>
      </c>
      <c r="F46" s="25" t="str">
        <f>IF(E46="-","",IF('INGRESO DATOS'!$C$11="","",'INGRESO DATOS'!$C$11))</f>
        <v/>
      </c>
      <c r="G46" s="25" t="str">
        <f>IF('INGRESO DATOS'!C48="A","A",IF('INGRESO DATOS'!C48="B","B",IF('INGRESO DATOS'!C48="C","C",IF('INGRESO DATOS'!C48="D","D",IF('INGRESO DATOS'!C48="","-",'INGRESO DATOS'!C48)))))</f>
        <v>-</v>
      </c>
      <c r="H46" s="25" t="str">
        <f>IF('INGRESO DATOS'!D48="A","A",IF('INGRESO DATOS'!D48="B","B",IF('INGRESO DATOS'!D48="C","C",IF('INGRESO DATOS'!D48="D","D",IF('INGRESO DATOS'!D48="","-",'INGRESO DATOS'!D48)))))</f>
        <v>-</v>
      </c>
      <c r="I46" s="25" t="str">
        <f>IF('INGRESO DATOS'!E48="A","A",IF('INGRESO DATOS'!E48="B","B",IF('INGRESO DATOS'!E48="C","C",IF('INGRESO DATOS'!E48="D","D",IF('INGRESO DATOS'!E48="","-",'INGRESO DATOS'!E48)))))</f>
        <v>-</v>
      </c>
      <c r="J46" s="25" t="str">
        <f>IF('INGRESO DATOS'!F48="A","A",IF('INGRESO DATOS'!F48="B","B",IF('INGRESO DATOS'!F48="C","C",IF('INGRESO DATOS'!F48="D","D",IF('INGRESO DATOS'!F48="","-",'INGRESO DATOS'!F48)))))</f>
        <v>-</v>
      </c>
      <c r="K46" s="25" t="str">
        <f>IF('INGRESO DATOS'!G48="A","A",IF('INGRESO DATOS'!G48="B","B",IF('INGRESO DATOS'!G48="C","C",IF('INGRESO DATOS'!G48="D","D",IF('INGRESO DATOS'!G48="","-",'INGRESO DATOS'!G48)))))</f>
        <v>-</v>
      </c>
      <c r="L46" s="25" t="str">
        <f>IF('INGRESO DATOS'!H48="A","A",IF('INGRESO DATOS'!H48="B","B",IF('INGRESO DATOS'!H48="C","C",IF('INGRESO DATOS'!H48="D","D",IF('INGRESO DATOS'!H48="","-",'INGRESO DATOS'!H48)))))</f>
        <v>-</v>
      </c>
      <c r="M46" s="25" t="str">
        <f>IF('INGRESO DATOS'!I48="A","A",IF('INGRESO DATOS'!I48="B","B",IF('INGRESO DATOS'!I48="C","C",IF('INGRESO DATOS'!I48="D","D",IF('INGRESO DATOS'!I48="","-",'INGRESO DATOS'!I48)))))</f>
        <v>-</v>
      </c>
      <c r="N46" s="25" t="str">
        <f>IF('INGRESO DATOS'!J48="A","A",IF('INGRESO DATOS'!J48="B","B",IF('INGRESO DATOS'!J48="C","C",IF('INGRESO DATOS'!J48="D","D",IF('INGRESO DATOS'!J48="","-",'INGRESO DATOS'!J48)))))</f>
        <v>-</v>
      </c>
      <c r="O46" s="25" t="str">
        <f>IF('INGRESO DATOS'!K48="A","A",IF('INGRESO DATOS'!K48="B","B",IF('INGRESO DATOS'!K48="C","C",IF('INGRESO DATOS'!K48="D","D",IF('INGRESO DATOS'!K48="","-",'INGRESO DATOS'!K48)))))</f>
        <v>-</v>
      </c>
      <c r="P46" s="25" t="str">
        <f>IF('INGRESO DATOS'!L48="A","A",IF('INGRESO DATOS'!L48="B","B",IF('INGRESO DATOS'!L48="C","C",IF('INGRESO DATOS'!L48="D","D",IF('INGRESO DATOS'!L48="","-",'INGRESO DATOS'!L48)))))</f>
        <v>-</v>
      </c>
      <c r="Q46" s="25" t="str">
        <f>IF('INGRESO DATOS'!M48="A","A",IF('INGRESO DATOS'!M48="B","B",IF('INGRESO DATOS'!M48="C","C",IF('INGRESO DATOS'!M48="D","D",IF('INGRESO DATOS'!M48="","-",'INGRESO DATOS'!M48)))))</f>
        <v>-</v>
      </c>
      <c r="R46" s="25" t="str">
        <f>IF('INGRESO DATOS'!N48="A","A",IF('INGRESO DATOS'!N48="B","B",IF('INGRESO DATOS'!N48="C","C",IF('INGRESO DATOS'!N48="D","D",IF('INGRESO DATOS'!N48="","-",'INGRESO DATOS'!N48)))))</f>
        <v>-</v>
      </c>
      <c r="S46" s="25" t="str">
        <f>IF('INGRESO DATOS'!O48="A","A",IF('INGRESO DATOS'!O48="B","B",IF('INGRESO DATOS'!O48="C","C",IF('INGRESO DATOS'!O48="D","D",IF('INGRESO DATOS'!O48="","-",'INGRESO DATOS'!O48)))))</f>
        <v>-</v>
      </c>
      <c r="T46" s="25" t="str">
        <f>IF('INGRESO DATOS'!P48="A","A",IF('INGRESO DATOS'!P48="B","B",IF('INGRESO DATOS'!P48="C","C",IF('INGRESO DATOS'!P48="D","D",IF('INGRESO DATOS'!P48="","-",'INGRESO DATOS'!P48)))))</f>
        <v>-</v>
      </c>
      <c r="U46" s="25" t="str">
        <f>IF('INGRESO DATOS'!Q48="A","A",IF('INGRESO DATOS'!Q48="B","B",IF('INGRESO DATOS'!Q48="C","C",IF('INGRESO DATOS'!Q48="D","D",IF('INGRESO DATOS'!Q48="","-",'INGRESO DATOS'!Q48)))))</f>
        <v>-</v>
      </c>
      <c r="V46" s="25" t="str">
        <f>IF('INGRESO DATOS'!R48="A","A",IF('INGRESO DATOS'!R48="B","B",IF('INGRESO DATOS'!R48="C","C",IF('INGRESO DATOS'!R48="D","D",IF('INGRESO DATOS'!R48="","-",'INGRESO DATOS'!R48)))))</f>
        <v>-</v>
      </c>
      <c r="W46" s="25" t="str">
        <f>IF('INGRESO DATOS'!S48="A","A",IF('INGRESO DATOS'!S48="B","B",IF('INGRESO DATOS'!S48="C","C",IF('INGRESO DATOS'!S48="D","D",IF('INGRESO DATOS'!S48="","-",'INGRESO DATOS'!S48)))))</f>
        <v>-</v>
      </c>
      <c r="X46" s="25" t="str">
        <f>IF('INGRESO DATOS'!T48="A","A",IF('INGRESO DATOS'!T48="B","B",IF('INGRESO DATOS'!T48="C","C",IF('INGRESO DATOS'!T48="D","D",IF('INGRESO DATOS'!T48="","-",'INGRESO DATOS'!T48)))))</f>
        <v>-</v>
      </c>
      <c r="Y46" s="25" t="str">
        <f>IF('INGRESO DATOS'!U48="A","A",IF('INGRESO DATOS'!U48="B","B",IF('INGRESO DATOS'!U48="C","C",IF('INGRESO DATOS'!U48="D","D",IF('INGRESO DATOS'!U48="","-",'INGRESO DATOS'!U48)))))</f>
        <v>-</v>
      </c>
      <c r="Z46" s="25" t="str">
        <f>IF('INGRESO DATOS'!V48="A","A",IF('INGRESO DATOS'!V48="B","B",IF('INGRESO DATOS'!V48="C","C",IF('INGRESO DATOS'!V48="D","D",IF('INGRESO DATOS'!V48="","-",'INGRESO DATOS'!V48)))))</f>
        <v>-</v>
      </c>
      <c r="AA46" s="25" t="str">
        <f>IF('INGRESO DATOS'!W48="A","A",IF('INGRESO DATOS'!W48="B","B",IF('INGRESO DATOS'!W48="C","C",IF('INGRESO DATOS'!W48="D","D",IF('INGRESO DATOS'!W48="","-",'INGRESO DATOS'!W48)))))</f>
        <v>-</v>
      </c>
      <c r="AB46" s="18"/>
      <c r="AC46" s="16">
        <f t="shared" si="18"/>
        <v>0</v>
      </c>
      <c r="AD46" s="16">
        <f t="shared" si="19"/>
        <v>0</v>
      </c>
      <c r="AE46" s="16">
        <f t="shared" si="20"/>
        <v>0</v>
      </c>
      <c r="AF46" s="16">
        <f t="shared" si="21"/>
        <v>0</v>
      </c>
      <c r="AG46" s="16">
        <f t="shared" si="22"/>
        <v>0</v>
      </c>
      <c r="AH46" s="16">
        <f t="shared" si="23"/>
        <v>0</v>
      </c>
      <c r="AI46" s="16">
        <f t="shared" si="24"/>
        <v>0</v>
      </c>
      <c r="AJ46" s="16">
        <f t="shared" si="25"/>
        <v>0</v>
      </c>
      <c r="AK46" s="16">
        <f t="shared" si="26"/>
        <v>0</v>
      </c>
      <c r="AL46" s="16">
        <f t="shared" si="27"/>
        <v>0</v>
      </c>
      <c r="AM46" s="16">
        <f t="shared" si="28"/>
        <v>0</v>
      </c>
      <c r="AN46" s="16">
        <f t="shared" si="29"/>
        <v>0</v>
      </c>
      <c r="AO46" s="16">
        <f t="shared" si="30"/>
        <v>0</v>
      </c>
      <c r="AP46" s="16">
        <f t="shared" si="31"/>
        <v>0</v>
      </c>
      <c r="AQ46" s="16">
        <f t="shared" si="32"/>
        <v>0</v>
      </c>
      <c r="AR46" s="16">
        <f t="shared" si="33"/>
        <v>0</v>
      </c>
      <c r="AS46" s="16">
        <f t="shared" si="34"/>
        <v>0</v>
      </c>
      <c r="AT46" s="16">
        <f t="shared" si="35"/>
        <v>0</v>
      </c>
      <c r="AU46" s="16">
        <f t="shared" si="36"/>
        <v>0</v>
      </c>
      <c r="AV46" s="16">
        <f t="shared" si="37"/>
        <v>0</v>
      </c>
      <c r="AW46" s="16">
        <f t="shared" si="38"/>
        <v>0</v>
      </c>
      <c r="AX46" s="18"/>
      <c r="AY46" s="13" t="str">
        <f t="shared" si="39"/>
        <v>-</v>
      </c>
      <c r="AZ46" s="13" t="str">
        <f t="shared" si="40"/>
        <v>-</v>
      </c>
      <c r="BA46" s="13" t="str">
        <f t="shared" si="41"/>
        <v>-</v>
      </c>
      <c r="BB46" s="13" t="str">
        <f t="shared" si="42"/>
        <v>-</v>
      </c>
      <c r="BC46" s="13" t="str">
        <f t="shared" si="43"/>
        <v>-</v>
      </c>
      <c r="BD46" s="13" t="str">
        <f t="shared" si="44"/>
        <v>-</v>
      </c>
      <c r="BE46" s="13" t="str">
        <f t="shared" si="45"/>
        <v>-</v>
      </c>
      <c r="BF46" s="13" t="str">
        <f t="shared" si="46"/>
        <v>-</v>
      </c>
      <c r="BG46" s="13" t="str">
        <f t="shared" si="47"/>
        <v>-</v>
      </c>
      <c r="BH46" s="13" t="str">
        <f t="shared" si="48"/>
        <v>-</v>
      </c>
      <c r="BI46" s="13" t="str">
        <f t="shared" si="49"/>
        <v>-</v>
      </c>
      <c r="BJ46" s="13" t="str">
        <f t="shared" si="50"/>
        <v>-</v>
      </c>
      <c r="BK46" s="13" t="str">
        <f t="shared" si="51"/>
        <v>-</v>
      </c>
      <c r="BL46" s="13" t="str">
        <f t="shared" si="52"/>
        <v>-</v>
      </c>
      <c r="BM46" s="13" t="str">
        <f t="shared" si="53"/>
        <v>-</v>
      </c>
      <c r="BN46" s="13" t="str">
        <f t="shared" si="54"/>
        <v>-</v>
      </c>
      <c r="BO46" s="13" t="str">
        <f t="shared" si="55"/>
        <v>-</v>
      </c>
      <c r="BP46" s="13" t="str">
        <f t="shared" si="56"/>
        <v>-</v>
      </c>
      <c r="BQ46" s="13" t="str">
        <f t="shared" si="57"/>
        <v>-</v>
      </c>
      <c r="BR46" s="13" t="str">
        <f t="shared" si="58"/>
        <v>-</v>
      </c>
      <c r="BS46" s="13" t="str">
        <f t="shared" si="59"/>
        <v>-</v>
      </c>
      <c r="BT46" s="13" t="str">
        <f t="shared" si="60"/>
        <v/>
      </c>
      <c r="BU46" s="123" t="str">
        <f t="shared" si="66"/>
        <v/>
      </c>
      <c r="BV46" s="124"/>
      <c r="BW46" s="2"/>
      <c r="BX46" s="14" t="str">
        <f t="shared" si="67"/>
        <v/>
      </c>
      <c r="BY46" s="14" t="str">
        <f t="shared" si="67"/>
        <v/>
      </c>
      <c r="BZ46" s="14" t="str">
        <f t="shared" si="67"/>
        <v/>
      </c>
      <c r="CA46" s="14" t="str">
        <f t="shared" si="67"/>
        <v/>
      </c>
      <c r="CB46" s="14" t="str">
        <f t="shared" si="68"/>
        <v/>
      </c>
      <c r="CC46" s="14" t="str">
        <f t="shared" si="68"/>
        <v/>
      </c>
      <c r="CD46" s="14" t="str">
        <f t="shared" si="68"/>
        <v/>
      </c>
      <c r="CE46" s="14" t="str">
        <f t="shared" si="68"/>
        <v/>
      </c>
      <c r="CF46" s="14" t="str">
        <f t="shared" si="69"/>
        <v/>
      </c>
      <c r="CG46" s="14" t="str">
        <f t="shared" si="69"/>
        <v/>
      </c>
      <c r="CH46" s="14" t="str">
        <f t="shared" si="69"/>
        <v/>
      </c>
      <c r="CI46" s="14" t="str">
        <f t="shared" si="69"/>
        <v/>
      </c>
      <c r="CJ46" s="14" t="str">
        <f t="shared" si="70"/>
        <v/>
      </c>
      <c r="CK46" s="14" t="str">
        <f t="shared" si="70"/>
        <v/>
      </c>
      <c r="CL46" s="14" t="str">
        <f t="shared" si="70"/>
        <v/>
      </c>
      <c r="CM46" s="14" t="str">
        <f t="shared" si="70"/>
        <v/>
      </c>
      <c r="CN46" s="14" t="str">
        <f t="shared" si="71"/>
        <v/>
      </c>
      <c r="CO46" s="14" t="str">
        <f t="shared" si="71"/>
        <v/>
      </c>
      <c r="CP46" s="14" t="str">
        <f t="shared" si="71"/>
        <v/>
      </c>
      <c r="CQ46" s="14" t="str">
        <f t="shared" si="71"/>
        <v/>
      </c>
      <c r="CR46" s="14" t="str">
        <f t="shared" si="72"/>
        <v/>
      </c>
      <c r="CS46" s="14" t="str">
        <f t="shared" si="72"/>
        <v/>
      </c>
      <c r="CT46" s="14" t="str">
        <f t="shared" si="72"/>
        <v/>
      </c>
      <c r="CU46" s="14" t="str">
        <f t="shared" si="72"/>
        <v/>
      </c>
      <c r="CV46" s="14" t="str">
        <f t="shared" si="73"/>
        <v/>
      </c>
      <c r="CW46" s="14" t="str">
        <f t="shared" si="73"/>
        <v/>
      </c>
      <c r="CX46" s="14" t="str">
        <f t="shared" si="73"/>
        <v/>
      </c>
      <c r="CY46" s="14" t="str">
        <f t="shared" si="73"/>
        <v/>
      </c>
      <c r="CZ46" s="14" t="str">
        <f t="shared" si="74"/>
        <v/>
      </c>
      <c r="DA46" s="14" t="str">
        <f t="shared" si="74"/>
        <v/>
      </c>
      <c r="DB46" s="14" t="str">
        <f t="shared" si="74"/>
        <v/>
      </c>
      <c r="DC46" s="14" t="str">
        <f t="shared" si="74"/>
        <v/>
      </c>
      <c r="DD46" s="14" t="str">
        <f t="shared" si="75"/>
        <v/>
      </c>
      <c r="DE46" s="14" t="str">
        <f t="shared" si="75"/>
        <v/>
      </c>
      <c r="DF46" s="14" t="str">
        <f t="shared" si="75"/>
        <v/>
      </c>
      <c r="DG46" s="14" t="str">
        <f t="shared" si="75"/>
        <v/>
      </c>
      <c r="DH46" s="14" t="str">
        <f t="shared" si="76"/>
        <v/>
      </c>
      <c r="DI46" s="14" t="str">
        <f t="shared" si="76"/>
        <v/>
      </c>
      <c r="DJ46" s="14" t="str">
        <f t="shared" si="76"/>
        <v/>
      </c>
      <c r="DK46" s="14" t="str">
        <f t="shared" si="76"/>
        <v/>
      </c>
      <c r="DL46" s="14" t="str">
        <f t="shared" si="77"/>
        <v/>
      </c>
      <c r="DM46" s="14" t="str">
        <f t="shared" si="77"/>
        <v/>
      </c>
      <c r="DN46" s="14" t="str">
        <f t="shared" si="77"/>
        <v/>
      </c>
      <c r="DO46" s="14" t="str">
        <f t="shared" si="77"/>
        <v/>
      </c>
      <c r="DP46" s="14" t="str">
        <f t="shared" si="78"/>
        <v/>
      </c>
      <c r="DQ46" s="14" t="str">
        <f t="shared" si="78"/>
        <v/>
      </c>
      <c r="DR46" s="14" t="str">
        <f t="shared" si="78"/>
        <v/>
      </c>
      <c r="DS46" s="14" t="str">
        <f t="shared" si="78"/>
        <v/>
      </c>
      <c r="DT46" s="14" t="str">
        <f t="shared" si="79"/>
        <v/>
      </c>
      <c r="DU46" s="14" t="str">
        <f t="shared" si="79"/>
        <v/>
      </c>
      <c r="DV46" s="14" t="str">
        <f t="shared" si="79"/>
        <v/>
      </c>
      <c r="DW46" s="14" t="str">
        <f t="shared" si="79"/>
        <v/>
      </c>
      <c r="DX46" s="14" t="str">
        <f t="shared" si="80"/>
        <v/>
      </c>
      <c r="DY46" s="14" t="str">
        <f t="shared" si="80"/>
        <v/>
      </c>
      <c r="DZ46" s="14" t="str">
        <f t="shared" si="80"/>
        <v/>
      </c>
      <c r="EA46" s="14" t="str">
        <f t="shared" si="80"/>
        <v/>
      </c>
      <c r="EB46" s="14" t="str">
        <f t="shared" si="81"/>
        <v/>
      </c>
      <c r="EC46" s="14" t="str">
        <f t="shared" si="81"/>
        <v/>
      </c>
      <c r="ED46" s="14" t="str">
        <f t="shared" si="81"/>
        <v/>
      </c>
      <c r="EE46" s="14" t="str">
        <f t="shared" si="81"/>
        <v/>
      </c>
      <c r="EF46" s="14" t="str">
        <f t="shared" si="82"/>
        <v/>
      </c>
      <c r="EG46" s="14" t="str">
        <f t="shared" si="82"/>
        <v/>
      </c>
      <c r="EH46" s="14" t="str">
        <f t="shared" si="82"/>
        <v/>
      </c>
      <c r="EI46" s="14" t="str">
        <f t="shared" si="82"/>
        <v/>
      </c>
      <c r="EJ46" s="14" t="str">
        <f t="shared" si="83"/>
        <v/>
      </c>
      <c r="EK46" s="14" t="str">
        <f t="shared" si="83"/>
        <v/>
      </c>
      <c r="EL46" s="14" t="str">
        <f t="shared" si="83"/>
        <v/>
      </c>
      <c r="EM46" s="14" t="str">
        <f t="shared" si="83"/>
        <v/>
      </c>
      <c r="EN46" s="14" t="str">
        <f t="shared" si="84"/>
        <v/>
      </c>
      <c r="EO46" s="14" t="str">
        <f t="shared" si="84"/>
        <v/>
      </c>
      <c r="EP46" s="14" t="str">
        <f t="shared" si="84"/>
        <v/>
      </c>
      <c r="EQ46" s="14" t="str">
        <f t="shared" si="84"/>
        <v/>
      </c>
      <c r="ER46" s="14" t="str">
        <f t="shared" si="85"/>
        <v/>
      </c>
      <c r="ES46" s="14" t="str">
        <f t="shared" si="85"/>
        <v/>
      </c>
      <c r="ET46" s="14" t="str">
        <f t="shared" si="85"/>
        <v/>
      </c>
      <c r="EU46" s="14" t="str">
        <f t="shared" si="85"/>
        <v/>
      </c>
      <c r="EV46" s="14"/>
      <c r="EW46" s="14"/>
      <c r="EX46" s="14"/>
      <c r="EY46" s="14"/>
      <c r="EZ46" s="14"/>
      <c r="FA46" s="14"/>
      <c r="FB46" s="14"/>
      <c r="FC46" s="14"/>
      <c r="FD46" s="14" t="e">
        <f>IF(FD$16=#REF!,1,"")</f>
        <v>#REF!</v>
      </c>
      <c r="FE46" s="14" t="e">
        <f>IF(FE$16=#REF!,1,"")</f>
        <v>#REF!</v>
      </c>
      <c r="FF46" s="14" t="e">
        <f>IF(FF$16=#REF!,1,"")</f>
        <v>#REF!</v>
      </c>
      <c r="FG46" s="14" t="e">
        <f>IF(FG$16=#REF!,1,"")</f>
        <v>#REF!</v>
      </c>
      <c r="FH46" s="15" t="str">
        <f t="shared" si="86"/>
        <v/>
      </c>
      <c r="FI46" s="15" t="str">
        <f t="shared" si="87"/>
        <v/>
      </c>
      <c r="FJ46" s="15" t="str">
        <f t="shared" si="88"/>
        <v/>
      </c>
      <c r="FK46" s="15" t="str">
        <f t="shared" si="89"/>
        <v/>
      </c>
    </row>
    <row r="47" spans="1:167">
      <c r="A47" s="25" t="str">
        <f>IF('INGRESO DATOS'!$Z$3="","",'INGRESO DATOS'!$Z$3)</f>
        <v>---SELECCIONAR---</v>
      </c>
      <c r="B47" s="25" t="str">
        <f>IF('INGRESO DATOS'!$Z$7="","",'INGRESO DATOS'!$Z$7)</f>
        <v>---SELECCIONAR---</v>
      </c>
      <c r="C47" s="25" t="str">
        <f>IF('INGRESO DATOS'!$C$3="","",'INGRESO DATOS'!$C$3)</f>
        <v>---SELECCIONAR---</v>
      </c>
      <c r="D47" s="26" t="str">
        <f>IF(E47="-","",IF('INGRESO DATOS'!$C$5="","",'INGRESO DATOS'!$C$5))</f>
        <v/>
      </c>
      <c r="E47" s="26" t="str">
        <f>IF('INGRESO DATOS'!B49="","-",'INGRESO DATOS'!B49)</f>
        <v>-</v>
      </c>
      <c r="F47" s="25" t="str">
        <f>IF(E47="-","",IF('INGRESO DATOS'!$C$11="","",'INGRESO DATOS'!$C$11))</f>
        <v/>
      </c>
      <c r="G47" s="25" t="str">
        <f>IF('INGRESO DATOS'!C49="A","A",IF('INGRESO DATOS'!C49="B","B",IF('INGRESO DATOS'!C49="C","C",IF('INGRESO DATOS'!C49="D","D",IF('INGRESO DATOS'!C49="","-",'INGRESO DATOS'!C49)))))</f>
        <v>-</v>
      </c>
      <c r="H47" s="25" t="str">
        <f>IF('INGRESO DATOS'!D49="A","A",IF('INGRESO DATOS'!D49="B","B",IF('INGRESO DATOS'!D49="C","C",IF('INGRESO DATOS'!D49="D","D",IF('INGRESO DATOS'!D49="","-",'INGRESO DATOS'!D49)))))</f>
        <v>-</v>
      </c>
      <c r="I47" s="25" t="str">
        <f>IF('INGRESO DATOS'!E49="A","A",IF('INGRESO DATOS'!E49="B","B",IF('INGRESO DATOS'!E49="C","C",IF('INGRESO DATOS'!E49="D","D",IF('INGRESO DATOS'!E49="","-",'INGRESO DATOS'!E49)))))</f>
        <v>-</v>
      </c>
      <c r="J47" s="25" t="str">
        <f>IF('INGRESO DATOS'!F49="A","A",IF('INGRESO DATOS'!F49="B","B",IF('INGRESO DATOS'!F49="C","C",IF('INGRESO DATOS'!F49="D","D",IF('INGRESO DATOS'!F49="","-",'INGRESO DATOS'!F49)))))</f>
        <v>-</v>
      </c>
      <c r="K47" s="25" t="str">
        <f>IF('INGRESO DATOS'!G49="A","A",IF('INGRESO DATOS'!G49="B","B",IF('INGRESO DATOS'!G49="C","C",IF('INGRESO DATOS'!G49="D","D",IF('INGRESO DATOS'!G49="","-",'INGRESO DATOS'!G49)))))</f>
        <v>-</v>
      </c>
      <c r="L47" s="25" t="str">
        <f>IF('INGRESO DATOS'!H49="A","A",IF('INGRESO DATOS'!H49="B","B",IF('INGRESO DATOS'!H49="C","C",IF('INGRESO DATOS'!H49="D","D",IF('INGRESO DATOS'!H49="","-",'INGRESO DATOS'!H49)))))</f>
        <v>-</v>
      </c>
      <c r="M47" s="25" t="str">
        <f>IF('INGRESO DATOS'!I49="A","A",IF('INGRESO DATOS'!I49="B","B",IF('INGRESO DATOS'!I49="C","C",IF('INGRESO DATOS'!I49="D","D",IF('INGRESO DATOS'!I49="","-",'INGRESO DATOS'!I49)))))</f>
        <v>-</v>
      </c>
      <c r="N47" s="25" t="str">
        <f>IF('INGRESO DATOS'!J49="A","A",IF('INGRESO DATOS'!J49="B","B",IF('INGRESO DATOS'!J49="C","C",IF('INGRESO DATOS'!J49="D","D",IF('INGRESO DATOS'!J49="","-",'INGRESO DATOS'!J49)))))</f>
        <v>-</v>
      </c>
      <c r="O47" s="25" t="str">
        <f>IF('INGRESO DATOS'!K49="A","A",IF('INGRESO DATOS'!K49="B","B",IF('INGRESO DATOS'!K49="C","C",IF('INGRESO DATOS'!K49="D","D",IF('INGRESO DATOS'!K49="","-",'INGRESO DATOS'!K49)))))</f>
        <v>-</v>
      </c>
      <c r="P47" s="25" t="str">
        <f>IF('INGRESO DATOS'!L49="A","A",IF('INGRESO DATOS'!L49="B","B",IF('INGRESO DATOS'!L49="C","C",IF('INGRESO DATOS'!L49="D","D",IF('INGRESO DATOS'!L49="","-",'INGRESO DATOS'!L49)))))</f>
        <v>-</v>
      </c>
      <c r="Q47" s="25" t="str">
        <f>IF('INGRESO DATOS'!M49="A","A",IF('INGRESO DATOS'!M49="B","B",IF('INGRESO DATOS'!M49="C","C",IF('INGRESO DATOS'!M49="D","D",IF('INGRESO DATOS'!M49="","-",'INGRESO DATOS'!M49)))))</f>
        <v>-</v>
      </c>
      <c r="R47" s="25" t="str">
        <f>IF('INGRESO DATOS'!N49="A","A",IF('INGRESO DATOS'!N49="B","B",IF('INGRESO DATOS'!N49="C","C",IF('INGRESO DATOS'!N49="D","D",IF('INGRESO DATOS'!N49="","-",'INGRESO DATOS'!N49)))))</f>
        <v>-</v>
      </c>
      <c r="S47" s="25" t="str">
        <f>IF('INGRESO DATOS'!O49="A","A",IF('INGRESO DATOS'!O49="B","B",IF('INGRESO DATOS'!O49="C","C",IF('INGRESO DATOS'!O49="D","D",IF('INGRESO DATOS'!O49="","-",'INGRESO DATOS'!O49)))))</f>
        <v>-</v>
      </c>
      <c r="T47" s="25" t="str">
        <f>IF('INGRESO DATOS'!P49="A","A",IF('INGRESO DATOS'!P49="B","B",IF('INGRESO DATOS'!P49="C","C",IF('INGRESO DATOS'!P49="D","D",IF('INGRESO DATOS'!P49="","-",'INGRESO DATOS'!P49)))))</f>
        <v>-</v>
      </c>
      <c r="U47" s="25" t="str">
        <f>IF('INGRESO DATOS'!Q49="A","A",IF('INGRESO DATOS'!Q49="B","B",IF('INGRESO DATOS'!Q49="C","C",IF('INGRESO DATOS'!Q49="D","D",IF('INGRESO DATOS'!Q49="","-",'INGRESO DATOS'!Q49)))))</f>
        <v>-</v>
      </c>
      <c r="V47" s="25" t="str">
        <f>IF('INGRESO DATOS'!R49="A","A",IF('INGRESO DATOS'!R49="B","B",IF('INGRESO DATOS'!R49="C","C",IF('INGRESO DATOS'!R49="D","D",IF('INGRESO DATOS'!R49="","-",'INGRESO DATOS'!R49)))))</f>
        <v>-</v>
      </c>
      <c r="W47" s="25" t="str">
        <f>IF('INGRESO DATOS'!S49="A","A",IF('INGRESO DATOS'!S49="B","B",IF('INGRESO DATOS'!S49="C","C",IF('INGRESO DATOS'!S49="D","D",IF('INGRESO DATOS'!S49="","-",'INGRESO DATOS'!S49)))))</f>
        <v>-</v>
      </c>
      <c r="X47" s="25" t="str">
        <f>IF('INGRESO DATOS'!T49="A","A",IF('INGRESO DATOS'!T49="B","B",IF('INGRESO DATOS'!T49="C","C",IF('INGRESO DATOS'!T49="D","D",IF('INGRESO DATOS'!T49="","-",'INGRESO DATOS'!T49)))))</f>
        <v>-</v>
      </c>
      <c r="Y47" s="25" t="str">
        <f>IF('INGRESO DATOS'!U49="A","A",IF('INGRESO DATOS'!U49="B","B",IF('INGRESO DATOS'!U49="C","C",IF('INGRESO DATOS'!U49="D","D",IF('INGRESO DATOS'!U49="","-",'INGRESO DATOS'!U49)))))</f>
        <v>-</v>
      </c>
      <c r="Z47" s="25" t="str">
        <f>IF('INGRESO DATOS'!V49="A","A",IF('INGRESO DATOS'!V49="B","B",IF('INGRESO DATOS'!V49="C","C",IF('INGRESO DATOS'!V49="D","D",IF('INGRESO DATOS'!V49="","-",'INGRESO DATOS'!V49)))))</f>
        <v>-</v>
      </c>
      <c r="AA47" s="25" t="str">
        <f>IF('INGRESO DATOS'!W49="A","A",IF('INGRESO DATOS'!W49="B","B",IF('INGRESO DATOS'!W49="C","C",IF('INGRESO DATOS'!W49="D","D",IF('INGRESO DATOS'!W49="","-",'INGRESO DATOS'!W49)))))</f>
        <v>-</v>
      </c>
      <c r="AB47" s="18"/>
      <c r="AC47" s="16">
        <f t="shared" si="18"/>
        <v>0</v>
      </c>
      <c r="AD47" s="16">
        <f t="shared" si="19"/>
        <v>0</v>
      </c>
      <c r="AE47" s="16">
        <f t="shared" si="20"/>
        <v>0</v>
      </c>
      <c r="AF47" s="16">
        <f t="shared" si="21"/>
        <v>0</v>
      </c>
      <c r="AG47" s="16">
        <f t="shared" si="22"/>
        <v>0</v>
      </c>
      <c r="AH47" s="16">
        <f t="shared" si="23"/>
        <v>0</v>
      </c>
      <c r="AI47" s="16">
        <f t="shared" si="24"/>
        <v>0</v>
      </c>
      <c r="AJ47" s="16">
        <f t="shared" si="25"/>
        <v>0</v>
      </c>
      <c r="AK47" s="16">
        <f t="shared" si="26"/>
        <v>0</v>
      </c>
      <c r="AL47" s="16">
        <f t="shared" si="27"/>
        <v>0</v>
      </c>
      <c r="AM47" s="16">
        <f t="shared" si="28"/>
        <v>0</v>
      </c>
      <c r="AN47" s="16">
        <f t="shared" si="29"/>
        <v>0</v>
      </c>
      <c r="AO47" s="16">
        <f t="shared" si="30"/>
        <v>0</v>
      </c>
      <c r="AP47" s="16">
        <f t="shared" si="31"/>
        <v>0</v>
      </c>
      <c r="AQ47" s="16">
        <f t="shared" si="32"/>
        <v>0</v>
      </c>
      <c r="AR47" s="16">
        <f t="shared" si="33"/>
        <v>0</v>
      </c>
      <c r="AS47" s="16">
        <f t="shared" si="34"/>
        <v>0</v>
      </c>
      <c r="AT47" s="16">
        <f t="shared" si="35"/>
        <v>0</v>
      </c>
      <c r="AU47" s="16">
        <f t="shared" si="36"/>
        <v>0</v>
      </c>
      <c r="AV47" s="16">
        <f t="shared" si="37"/>
        <v>0</v>
      </c>
      <c r="AW47" s="16">
        <f t="shared" si="38"/>
        <v>0</v>
      </c>
      <c r="AX47" s="18"/>
      <c r="AY47" s="13" t="str">
        <f t="shared" si="39"/>
        <v>-</v>
      </c>
      <c r="AZ47" s="13" t="str">
        <f t="shared" si="40"/>
        <v>-</v>
      </c>
      <c r="BA47" s="13" t="str">
        <f t="shared" si="41"/>
        <v>-</v>
      </c>
      <c r="BB47" s="13" t="str">
        <f t="shared" si="42"/>
        <v>-</v>
      </c>
      <c r="BC47" s="13" t="str">
        <f t="shared" si="43"/>
        <v>-</v>
      </c>
      <c r="BD47" s="13" t="str">
        <f t="shared" si="44"/>
        <v>-</v>
      </c>
      <c r="BE47" s="13" t="str">
        <f t="shared" si="45"/>
        <v>-</v>
      </c>
      <c r="BF47" s="13" t="str">
        <f t="shared" si="46"/>
        <v>-</v>
      </c>
      <c r="BG47" s="13" t="str">
        <f t="shared" si="47"/>
        <v>-</v>
      </c>
      <c r="BH47" s="13" t="str">
        <f t="shared" si="48"/>
        <v>-</v>
      </c>
      <c r="BI47" s="13" t="str">
        <f t="shared" si="49"/>
        <v>-</v>
      </c>
      <c r="BJ47" s="13" t="str">
        <f t="shared" si="50"/>
        <v>-</v>
      </c>
      <c r="BK47" s="13" t="str">
        <f t="shared" si="51"/>
        <v>-</v>
      </c>
      <c r="BL47" s="13" t="str">
        <f t="shared" si="52"/>
        <v>-</v>
      </c>
      <c r="BM47" s="13" t="str">
        <f t="shared" si="53"/>
        <v>-</v>
      </c>
      <c r="BN47" s="13" t="str">
        <f t="shared" si="54"/>
        <v>-</v>
      </c>
      <c r="BO47" s="13" t="str">
        <f t="shared" si="55"/>
        <v>-</v>
      </c>
      <c r="BP47" s="13" t="str">
        <f t="shared" si="56"/>
        <v>-</v>
      </c>
      <c r="BQ47" s="13" t="str">
        <f t="shared" si="57"/>
        <v>-</v>
      </c>
      <c r="BR47" s="13" t="str">
        <f t="shared" si="58"/>
        <v>-</v>
      </c>
      <c r="BS47" s="13" t="str">
        <f t="shared" si="59"/>
        <v>-</v>
      </c>
      <c r="BT47" s="13" t="str">
        <f t="shared" si="60"/>
        <v/>
      </c>
      <c r="BU47" s="123" t="str">
        <f t="shared" si="66"/>
        <v/>
      </c>
      <c r="BV47" s="124"/>
      <c r="BW47" s="2"/>
      <c r="BX47" s="14" t="str">
        <f t="shared" si="67"/>
        <v/>
      </c>
      <c r="BY47" s="14" t="str">
        <f t="shared" si="67"/>
        <v/>
      </c>
      <c r="BZ47" s="14" t="str">
        <f t="shared" si="67"/>
        <v/>
      </c>
      <c r="CA47" s="14" t="str">
        <f t="shared" si="67"/>
        <v/>
      </c>
      <c r="CB47" s="14" t="str">
        <f t="shared" si="68"/>
        <v/>
      </c>
      <c r="CC47" s="14" t="str">
        <f t="shared" si="68"/>
        <v/>
      </c>
      <c r="CD47" s="14" t="str">
        <f t="shared" si="68"/>
        <v/>
      </c>
      <c r="CE47" s="14" t="str">
        <f t="shared" si="68"/>
        <v/>
      </c>
      <c r="CF47" s="14" t="str">
        <f t="shared" si="69"/>
        <v/>
      </c>
      <c r="CG47" s="14" t="str">
        <f t="shared" si="69"/>
        <v/>
      </c>
      <c r="CH47" s="14" t="str">
        <f t="shared" si="69"/>
        <v/>
      </c>
      <c r="CI47" s="14" t="str">
        <f t="shared" si="69"/>
        <v/>
      </c>
      <c r="CJ47" s="14" t="str">
        <f t="shared" si="70"/>
        <v/>
      </c>
      <c r="CK47" s="14" t="str">
        <f t="shared" si="70"/>
        <v/>
      </c>
      <c r="CL47" s="14" t="str">
        <f t="shared" si="70"/>
        <v/>
      </c>
      <c r="CM47" s="14" t="str">
        <f t="shared" si="70"/>
        <v/>
      </c>
      <c r="CN47" s="14" t="str">
        <f t="shared" si="71"/>
        <v/>
      </c>
      <c r="CO47" s="14" t="str">
        <f t="shared" si="71"/>
        <v/>
      </c>
      <c r="CP47" s="14" t="str">
        <f t="shared" si="71"/>
        <v/>
      </c>
      <c r="CQ47" s="14" t="str">
        <f t="shared" si="71"/>
        <v/>
      </c>
      <c r="CR47" s="14" t="str">
        <f t="shared" si="72"/>
        <v/>
      </c>
      <c r="CS47" s="14" t="str">
        <f t="shared" si="72"/>
        <v/>
      </c>
      <c r="CT47" s="14" t="str">
        <f t="shared" si="72"/>
        <v/>
      </c>
      <c r="CU47" s="14" t="str">
        <f t="shared" si="72"/>
        <v/>
      </c>
      <c r="CV47" s="14" t="str">
        <f t="shared" si="73"/>
        <v/>
      </c>
      <c r="CW47" s="14" t="str">
        <f t="shared" si="73"/>
        <v/>
      </c>
      <c r="CX47" s="14" t="str">
        <f t="shared" si="73"/>
        <v/>
      </c>
      <c r="CY47" s="14" t="str">
        <f t="shared" si="73"/>
        <v/>
      </c>
      <c r="CZ47" s="14" t="str">
        <f t="shared" si="74"/>
        <v/>
      </c>
      <c r="DA47" s="14" t="str">
        <f t="shared" si="74"/>
        <v/>
      </c>
      <c r="DB47" s="14" t="str">
        <f t="shared" si="74"/>
        <v/>
      </c>
      <c r="DC47" s="14" t="str">
        <f t="shared" si="74"/>
        <v/>
      </c>
      <c r="DD47" s="14" t="str">
        <f t="shared" si="75"/>
        <v/>
      </c>
      <c r="DE47" s="14" t="str">
        <f t="shared" si="75"/>
        <v/>
      </c>
      <c r="DF47" s="14" t="str">
        <f t="shared" si="75"/>
        <v/>
      </c>
      <c r="DG47" s="14" t="str">
        <f t="shared" si="75"/>
        <v/>
      </c>
      <c r="DH47" s="14" t="str">
        <f t="shared" si="76"/>
        <v/>
      </c>
      <c r="DI47" s="14" t="str">
        <f t="shared" si="76"/>
        <v/>
      </c>
      <c r="DJ47" s="14" t="str">
        <f t="shared" si="76"/>
        <v/>
      </c>
      <c r="DK47" s="14" t="str">
        <f t="shared" si="76"/>
        <v/>
      </c>
      <c r="DL47" s="14" t="str">
        <f t="shared" si="77"/>
        <v/>
      </c>
      <c r="DM47" s="14" t="str">
        <f t="shared" si="77"/>
        <v/>
      </c>
      <c r="DN47" s="14" t="str">
        <f t="shared" si="77"/>
        <v/>
      </c>
      <c r="DO47" s="14" t="str">
        <f t="shared" si="77"/>
        <v/>
      </c>
      <c r="DP47" s="14" t="str">
        <f t="shared" si="78"/>
        <v/>
      </c>
      <c r="DQ47" s="14" t="str">
        <f t="shared" si="78"/>
        <v/>
      </c>
      <c r="DR47" s="14" t="str">
        <f t="shared" si="78"/>
        <v/>
      </c>
      <c r="DS47" s="14" t="str">
        <f t="shared" si="78"/>
        <v/>
      </c>
      <c r="DT47" s="14" t="str">
        <f t="shared" si="79"/>
        <v/>
      </c>
      <c r="DU47" s="14" t="str">
        <f t="shared" si="79"/>
        <v/>
      </c>
      <c r="DV47" s="14" t="str">
        <f t="shared" si="79"/>
        <v/>
      </c>
      <c r="DW47" s="14" t="str">
        <f t="shared" si="79"/>
        <v/>
      </c>
      <c r="DX47" s="14" t="str">
        <f t="shared" si="80"/>
        <v/>
      </c>
      <c r="DY47" s="14" t="str">
        <f t="shared" si="80"/>
        <v/>
      </c>
      <c r="DZ47" s="14" t="str">
        <f t="shared" si="80"/>
        <v/>
      </c>
      <c r="EA47" s="14" t="str">
        <f t="shared" si="80"/>
        <v/>
      </c>
      <c r="EB47" s="14" t="str">
        <f t="shared" si="81"/>
        <v/>
      </c>
      <c r="EC47" s="14" t="str">
        <f t="shared" si="81"/>
        <v/>
      </c>
      <c r="ED47" s="14" t="str">
        <f t="shared" si="81"/>
        <v/>
      </c>
      <c r="EE47" s="14" t="str">
        <f t="shared" si="81"/>
        <v/>
      </c>
      <c r="EF47" s="14" t="str">
        <f t="shared" si="82"/>
        <v/>
      </c>
      <c r="EG47" s="14" t="str">
        <f t="shared" si="82"/>
        <v/>
      </c>
      <c r="EH47" s="14" t="str">
        <f t="shared" si="82"/>
        <v/>
      </c>
      <c r="EI47" s="14" t="str">
        <f t="shared" si="82"/>
        <v/>
      </c>
      <c r="EJ47" s="14" t="str">
        <f t="shared" si="83"/>
        <v/>
      </c>
      <c r="EK47" s="14" t="str">
        <f t="shared" si="83"/>
        <v/>
      </c>
      <c r="EL47" s="14" t="str">
        <f t="shared" si="83"/>
        <v/>
      </c>
      <c r="EM47" s="14" t="str">
        <f t="shared" si="83"/>
        <v/>
      </c>
      <c r="EN47" s="14" t="str">
        <f t="shared" si="84"/>
        <v/>
      </c>
      <c r="EO47" s="14" t="str">
        <f t="shared" si="84"/>
        <v/>
      </c>
      <c r="EP47" s="14" t="str">
        <f t="shared" si="84"/>
        <v/>
      </c>
      <c r="EQ47" s="14" t="str">
        <f t="shared" si="84"/>
        <v/>
      </c>
      <c r="ER47" s="14" t="str">
        <f t="shared" si="85"/>
        <v/>
      </c>
      <c r="ES47" s="14" t="str">
        <f t="shared" si="85"/>
        <v/>
      </c>
      <c r="ET47" s="14" t="str">
        <f t="shared" si="85"/>
        <v/>
      </c>
      <c r="EU47" s="14" t="str">
        <f t="shared" si="85"/>
        <v/>
      </c>
      <c r="EV47" s="14"/>
      <c r="EW47" s="14"/>
      <c r="EX47" s="14"/>
      <c r="EY47" s="14"/>
      <c r="EZ47" s="14"/>
      <c r="FA47" s="14"/>
      <c r="FB47" s="14"/>
      <c r="FC47" s="14"/>
      <c r="FD47" s="14" t="e">
        <f>IF(FD$16=#REF!,1,"")</f>
        <v>#REF!</v>
      </c>
      <c r="FE47" s="14" t="e">
        <f>IF(FE$16=#REF!,1,"")</f>
        <v>#REF!</v>
      </c>
      <c r="FF47" s="14" t="e">
        <f>IF(FF$16=#REF!,1,"")</f>
        <v>#REF!</v>
      </c>
      <c r="FG47" s="14" t="e">
        <f>IF(FG$16=#REF!,1,"")</f>
        <v>#REF!</v>
      </c>
      <c r="FH47" s="15" t="str">
        <f t="shared" si="86"/>
        <v/>
      </c>
      <c r="FI47" s="15" t="str">
        <f t="shared" si="87"/>
        <v/>
      </c>
      <c r="FJ47" s="15" t="str">
        <f t="shared" si="88"/>
        <v/>
      </c>
      <c r="FK47" s="15" t="str">
        <f t="shared" si="89"/>
        <v/>
      </c>
    </row>
    <row r="48" spans="1:167">
      <c r="A48" s="25" t="str">
        <f>IF('INGRESO DATOS'!$Z$3="","",'INGRESO DATOS'!$Z$3)</f>
        <v>---SELECCIONAR---</v>
      </c>
      <c r="B48" s="25" t="str">
        <f>IF('INGRESO DATOS'!$Z$7="","",'INGRESO DATOS'!$Z$7)</f>
        <v>---SELECCIONAR---</v>
      </c>
      <c r="C48" s="25" t="str">
        <f>IF('INGRESO DATOS'!$C$3="","",'INGRESO DATOS'!$C$3)</f>
        <v>---SELECCIONAR---</v>
      </c>
      <c r="D48" s="26" t="str">
        <f>IF(E48="-","",IF('INGRESO DATOS'!$C$5="","",'INGRESO DATOS'!$C$5))</f>
        <v/>
      </c>
      <c r="E48" s="26" t="str">
        <f>IF('INGRESO DATOS'!B50="","-",'INGRESO DATOS'!B50)</f>
        <v>-</v>
      </c>
      <c r="F48" s="25" t="str">
        <f>IF(E48="-","",IF('INGRESO DATOS'!$C$11="","",'INGRESO DATOS'!$C$11))</f>
        <v/>
      </c>
      <c r="G48" s="25" t="str">
        <f>IF('INGRESO DATOS'!C50="A","A",IF('INGRESO DATOS'!C50="B","B",IF('INGRESO DATOS'!C50="C","C",IF('INGRESO DATOS'!C50="D","D",IF('INGRESO DATOS'!C50="","-",'INGRESO DATOS'!C50)))))</f>
        <v>-</v>
      </c>
      <c r="H48" s="25" t="str">
        <f>IF('INGRESO DATOS'!D50="A","A",IF('INGRESO DATOS'!D50="B","B",IF('INGRESO DATOS'!D50="C","C",IF('INGRESO DATOS'!D50="D","D",IF('INGRESO DATOS'!D50="","-",'INGRESO DATOS'!D50)))))</f>
        <v>-</v>
      </c>
      <c r="I48" s="25" t="str">
        <f>IF('INGRESO DATOS'!E50="A","A",IF('INGRESO DATOS'!E50="B","B",IF('INGRESO DATOS'!E50="C","C",IF('INGRESO DATOS'!E50="D","D",IF('INGRESO DATOS'!E50="","-",'INGRESO DATOS'!E50)))))</f>
        <v>-</v>
      </c>
      <c r="J48" s="25" t="str">
        <f>IF('INGRESO DATOS'!F50="A","A",IF('INGRESO DATOS'!F50="B","B",IF('INGRESO DATOS'!F50="C","C",IF('INGRESO DATOS'!F50="D","D",IF('INGRESO DATOS'!F50="","-",'INGRESO DATOS'!F50)))))</f>
        <v>-</v>
      </c>
      <c r="K48" s="25" t="str">
        <f>IF('INGRESO DATOS'!G50="A","A",IF('INGRESO DATOS'!G50="B","B",IF('INGRESO DATOS'!G50="C","C",IF('INGRESO DATOS'!G50="D","D",IF('INGRESO DATOS'!G50="","-",'INGRESO DATOS'!G50)))))</f>
        <v>-</v>
      </c>
      <c r="L48" s="25" t="str">
        <f>IF('INGRESO DATOS'!H50="A","A",IF('INGRESO DATOS'!H50="B","B",IF('INGRESO DATOS'!H50="C","C",IF('INGRESO DATOS'!H50="D","D",IF('INGRESO DATOS'!H50="","-",'INGRESO DATOS'!H50)))))</f>
        <v>-</v>
      </c>
      <c r="M48" s="25" t="str">
        <f>IF('INGRESO DATOS'!I50="A","A",IF('INGRESO DATOS'!I50="B","B",IF('INGRESO DATOS'!I50="C","C",IF('INGRESO DATOS'!I50="D","D",IF('INGRESO DATOS'!I50="","-",'INGRESO DATOS'!I50)))))</f>
        <v>-</v>
      </c>
      <c r="N48" s="25" t="str">
        <f>IF('INGRESO DATOS'!J50="A","A",IF('INGRESO DATOS'!J50="B","B",IF('INGRESO DATOS'!J50="C","C",IF('INGRESO DATOS'!J50="D","D",IF('INGRESO DATOS'!J50="","-",'INGRESO DATOS'!J50)))))</f>
        <v>-</v>
      </c>
      <c r="O48" s="25" t="str">
        <f>IF('INGRESO DATOS'!K50="A","A",IF('INGRESO DATOS'!K50="B","B",IF('INGRESO DATOS'!K50="C","C",IF('INGRESO DATOS'!K50="D","D",IF('INGRESO DATOS'!K50="","-",'INGRESO DATOS'!K50)))))</f>
        <v>-</v>
      </c>
      <c r="P48" s="25" t="str">
        <f>IF('INGRESO DATOS'!L50="A","A",IF('INGRESO DATOS'!L50="B","B",IF('INGRESO DATOS'!L50="C","C",IF('INGRESO DATOS'!L50="D","D",IF('INGRESO DATOS'!L50="","-",'INGRESO DATOS'!L50)))))</f>
        <v>-</v>
      </c>
      <c r="Q48" s="25" t="str">
        <f>IF('INGRESO DATOS'!M50="A","A",IF('INGRESO DATOS'!M50="B","B",IF('INGRESO DATOS'!M50="C","C",IF('INGRESO DATOS'!M50="D","D",IF('INGRESO DATOS'!M50="","-",'INGRESO DATOS'!M50)))))</f>
        <v>-</v>
      </c>
      <c r="R48" s="25" t="str">
        <f>IF('INGRESO DATOS'!N50="A","A",IF('INGRESO DATOS'!N50="B","B",IF('INGRESO DATOS'!N50="C","C",IF('INGRESO DATOS'!N50="D","D",IF('INGRESO DATOS'!N50="","-",'INGRESO DATOS'!N50)))))</f>
        <v>-</v>
      </c>
      <c r="S48" s="25" t="str">
        <f>IF('INGRESO DATOS'!O50="A","A",IF('INGRESO DATOS'!O50="B","B",IF('INGRESO DATOS'!O50="C","C",IF('INGRESO DATOS'!O50="D","D",IF('INGRESO DATOS'!O50="","-",'INGRESO DATOS'!O50)))))</f>
        <v>-</v>
      </c>
      <c r="T48" s="25" t="str">
        <f>IF('INGRESO DATOS'!P50="A","A",IF('INGRESO DATOS'!P50="B","B",IF('INGRESO DATOS'!P50="C","C",IF('INGRESO DATOS'!P50="D","D",IF('INGRESO DATOS'!P50="","-",'INGRESO DATOS'!P50)))))</f>
        <v>-</v>
      </c>
      <c r="U48" s="25" t="str">
        <f>IF('INGRESO DATOS'!Q50="A","A",IF('INGRESO DATOS'!Q50="B","B",IF('INGRESO DATOS'!Q50="C","C",IF('INGRESO DATOS'!Q50="D","D",IF('INGRESO DATOS'!Q50="","-",'INGRESO DATOS'!Q50)))))</f>
        <v>-</v>
      </c>
      <c r="V48" s="25" t="str">
        <f>IF('INGRESO DATOS'!R50="A","A",IF('INGRESO DATOS'!R50="B","B",IF('INGRESO DATOS'!R50="C","C",IF('INGRESO DATOS'!R50="D","D",IF('INGRESO DATOS'!R50="","-",'INGRESO DATOS'!R50)))))</f>
        <v>-</v>
      </c>
      <c r="W48" s="25" t="str">
        <f>IF('INGRESO DATOS'!S50="A","A",IF('INGRESO DATOS'!S50="B","B",IF('INGRESO DATOS'!S50="C","C",IF('INGRESO DATOS'!S50="D","D",IF('INGRESO DATOS'!S50="","-",'INGRESO DATOS'!S50)))))</f>
        <v>-</v>
      </c>
      <c r="X48" s="25" t="str">
        <f>IF('INGRESO DATOS'!T50="A","A",IF('INGRESO DATOS'!T50="B","B",IF('INGRESO DATOS'!T50="C","C",IF('INGRESO DATOS'!T50="D","D",IF('INGRESO DATOS'!T50="","-",'INGRESO DATOS'!T50)))))</f>
        <v>-</v>
      </c>
      <c r="Y48" s="25" t="str">
        <f>IF('INGRESO DATOS'!U50="A","A",IF('INGRESO DATOS'!U50="B","B",IF('INGRESO DATOS'!U50="C","C",IF('INGRESO DATOS'!U50="D","D",IF('INGRESO DATOS'!U50="","-",'INGRESO DATOS'!U50)))))</f>
        <v>-</v>
      </c>
      <c r="Z48" s="25" t="str">
        <f>IF('INGRESO DATOS'!V50="A","A",IF('INGRESO DATOS'!V50="B","B",IF('INGRESO DATOS'!V50="C","C",IF('INGRESO DATOS'!V50="D","D",IF('INGRESO DATOS'!V50="","-",'INGRESO DATOS'!V50)))))</f>
        <v>-</v>
      </c>
      <c r="AA48" s="25" t="str">
        <f>IF('INGRESO DATOS'!W50="A","A",IF('INGRESO DATOS'!W50="B","B",IF('INGRESO DATOS'!W50="C","C",IF('INGRESO DATOS'!W50="D","D",IF('INGRESO DATOS'!W50="","-",'INGRESO DATOS'!W50)))))</f>
        <v>-</v>
      </c>
      <c r="AB48" s="18"/>
      <c r="AC48" s="16">
        <f t="shared" si="18"/>
        <v>0</v>
      </c>
      <c r="AD48" s="16">
        <f t="shared" si="19"/>
        <v>0</v>
      </c>
      <c r="AE48" s="16">
        <f t="shared" si="20"/>
        <v>0</v>
      </c>
      <c r="AF48" s="16">
        <f t="shared" si="21"/>
        <v>0</v>
      </c>
      <c r="AG48" s="16">
        <f t="shared" si="22"/>
        <v>0</v>
      </c>
      <c r="AH48" s="16">
        <f t="shared" si="23"/>
        <v>0</v>
      </c>
      <c r="AI48" s="16">
        <f t="shared" si="24"/>
        <v>0</v>
      </c>
      <c r="AJ48" s="16">
        <f t="shared" si="25"/>
        <v>0</v>
      </c>
      <c r="AK48" s="16">
        <f t="shared" si="26"/>
        <v>0</v>
      </c>
      <c r="AL48" s="16">
        <f t="shared" si="27"/>
        <v>0</v>
      </c>
      <c r="AM48" s="16">
        <f t="shared" si="28"/>
        <v>0</v>
      </c>
      <c r="AN48" s="16">
        <f t="shared" si="29"/>
        <v>0</v>
      </c>
      <c r="AO48" s="16">
        <f t="shared" si="30"/>
        <v>0</v>
      </c>
      <c r="AP48" s="16">
        <f t="shared" si="31"/>
        <v>0</v>
      </c>
      <c r="AQ48" s="16">
        <f t="shared" si="32"/>
        <v>0</v>
      </c>
      <c r="AR48" s="16">
        <f t="shared" si="33"/>
        <v>0</v>
      </c>
      <c r="AS48" s="16">
        <f t="shared" si="34"/>
        <v>0</v>
      </c>
      <c r="AT48" s="16">
        <f t="shared" si="35"/>
        <v>0</v>
      </c>
      <c r="AU48" s="16">
        <f t="shared" si="36"/>
        <v>0</v>
      </c>
      <c r="AV48" s="16">
        <f t="shared" si="37"/>
        <v>0</v>
      </c>
      <c r="AW48" s="16">
        <f t="shared" si="38"/>
        <v>0</v>
      </c>
      <c r="AX48" s="18"/>
      <c r="AY48" s="13" t="str">
        <f t="shared" si="39"/>
        <v>-</v>
      </c>
      <c r="AZ48" s="13" t="str">
        <f t="shared" si="40"/>
        <v>-</v>
      </c>
      <c r="BA48" s="13" t="str">
        <f t="shared" si="41"/>
        <v>-</v>
      </c>
      <c r="BB48" s="13" t="str">
        <f t="shared" si="42"/>
        <v>-</v>
      </c>
      <c r="BC48" s="13" t="str">
        <f t="shared" si="43"/>
        <v>-</v>
      </c>
      <c r="BD48" s="13" t="str">
        <f t="shared" si="44"/>
        <v>-</v>
      </c>
      <c r="BE48" s="13" t="str">
        <f t="shared" si="45"/>
        <v>-</v>
      </c>
      <c r="BF48" s="13" t="str">
        <f t="shared" si="46"/>
        <v>-</v>
      </c>
      <c r="BG48" s="13" t="str">
        <f t="shared" si="47"/>
        <v>-</v>
      </c>
      <c r="BH48" s="13" t="str">
        <f t="shared" si="48"/>
        <v>-</v>
      </c>
      <c r="BI48" s="13" t="str">
        <f t="shared" si="49"/>
        <v>-</v>
      </c>
      <c r="BJ48" s="13" t="str">
        <f t="shared" si="50"/>
        <v>-</v>
      </c>
      <c r="BK48" s="13" t="str">
        <f t="shared" si="51"/>
        <v>-</v>
      </c>
      <c r="BL48" s="13" t="str">
        <f t="shared" si="52"/>
        <v>-</v>
      </c>
      <c r="BM48" s="13" t="str">
        <f t="shared" si="53"/>
        <v>-</v>
      </c>
      <c r="BN48" s="13" t="str">
        <f t="shared" si="54"/>
        <v>-</v>
      </c>
      <c r="BO48" s="13" t="str">
        <f t="shared" si="55"/>
        <v>-</v>
      </c>
      <c r="BP48" s="13" t="str">
        <f t="shared" si="56"/>
        <v>-</v>
      </c>
      <c r="BQ48" s="13" t="str">
        <f t="shared" si="57"/>
        <v>-</v>
      </c>
      <c r="BR48" s="13" t="str">
        <f t="shared" si="58"/>
        <v>-</v>
      </c>
      <c r="BS48" s="13" t="str">
        <f t="shared" si="59"/>
        <v>-</v>
      </c>
      <c r="BT48" s="13" t="str">
        <f t="shared" si="60"/>
        <v/>
      </c>
      <c r="BU48" s="123" t="str">
        <f t="shared" si="66"/>
        <v/>
      </c>
      <c r="BV48" s="124"/>
      <c r="BW48" s="2"/>
      <c r="BX48" s="14" t="str">
        <f t="shared" si="67"/>
        <v/>
      </c>
      <c r="BY48" s="14" t="str">
        <f t="shared" si="67"/>
        <v/>
      </c>
      <c r="BZ48" s="14" t="str">
        <f t="shared" si="67"/>
        <v/>
      </c>
      <c r="CA48" s="14" t="str">
        <f t="shared" si="67"/>
        <v/>
      </c>
      <c r="CB48" s="14" t="str">
        <f t="shared" si="68"/>
        <v/>
      </c>
      <c r="CC48" s="14" t="str">
        <f t="shared" si="68"/>
        <v/>
      </c>
      <c r="CD48" s="14" t="str">
        <f t="shared" si="68"/>
        <v/>
      </c>
      <c r="CE48" s="14" t="str">
        <f t="shared" si="68"/>
        <v/>
      </c>
      <c r="CF48" s="14" t="str">
        <f t="shared" si="69"/>
        <v/>
      </c>
      <c r="CG48" s="14" t="str">
        <f t="shared" si="69"/>
        <v/>
      </c>
      <c r="CH48" s="14" t="str">
        <f t="shared" si="69"/>
        <v/>
      </c>
      <c r="CI48" s="14" t="str">
        <f t="shared" si="69"/>
        <v/>
      </c>
      <c r="CJ48" s="14" t="str">
        <f t="shared" si="70"/>
        <v/>
      </c>
      <c r="CK48" s="14" t="str">
        <f t="shared" si="70"/>
        <v/>
      </c>
      <c r="CL48" s="14" t="str">
        <f t="shared" si="70"/>
        <v/>
      </c>
      <c r="CM48" s="14" t="str">
        <f t="shared" si="70"/>
        <v/>
      </c>
      <c r="CN48" s="14" t="str">
        <f t="shared" si="71"/>
        <v/>
      </c>
      <c r="CO48" s="14" t="str">
        <f t="shared" si="71"/>
        <v/>
      </c>
      <c r="CP48" s="14" t="str">
        <f t="shared" si="71"/>
        <v/>
      </c>
      <c r="CQ48" s="14" t="str">
        <f t="shared" si="71"/>
        <v/>
      </c>
      <c r="CR48" s="14" t="str">
        <f t="shared" si="72"/>
        <v/>
      </c>
      <c r="CS48" s="14" t="str">
        <f t="shared" si="72"/>
        <v/>
      </c>
      <c r="CT48" s="14" t="str">
        <f t="shared" si="72"/>
        <v/>
      </c>
      <c r="CU48" s="14" t="str">
        <f t="shared" si="72"/>
        <v/>
      </c>
      <c r="CV48" s="14" t="str">
        <f t="shared" si="73"/>
        <v/>
      </c>
      <c r="CW48" s="14" t="str">
        <f t="shared" si="73"/>
        <v/>
      </c>
      <c r="CX48" s="14" t="str">
        <f t="shared" si="73"/>
        <v/>
      </c>
      <c r="CY48" s="14" t="str">
        <f t="shared" si="73"/>
        <v/>
      </c>
      <c r="CZ48" s="14" t="str">
        <f t="shared" si="74"/>
        <v/>
      </c>
      <c r="DA48" s="14" t="str">
        <f t="shared" si="74"/>
        <v/>
      </c>
      <c r="DB48" s="14" t="str">
        <f t="shared" si="74"/>
        <v/>
      </c>
      <c r="DC48" s="14" t="str">
        <f t="shared" si="74"/>
        <v/>
      </c>
      <c r="DD48" s="14" t="str">
        <f t="shared" si="75"/>
        <v/>
      </c>
      <c r="DE48" s="14" t="str">
        <f t="shared" si="75"/>
        <v/>
      </c>
      <c r="DF48" s="14" t="str">
        <f t="shared" si="75"/>
        <v/>
      </c>
      <c r="DG48" s="14" t="str">
        <f t="shared" si="75"/>
        <v/>
      </c>
      <c r="DH48" s="14" t="str">
        <f t="shared" si="76"/>
        <v/>
      </c>
      <c r="DI48" s="14" t="str">
        <f t="shared" si="76"/>
        <v/>
      </c>
      <c r="DJ48" s="14" t="str">
        <f t="shared" si="76"/>
        <v/>
      </c>
      <c r="DK48" s="14" t="str">
        <f t="shared" si="76"/>
        <v/>
      </c>
      <c r="DL48" s="14" t="str">
        <f t="shared" si="77"/>
        <v/>
      </c>
      <c r="DM48" s="14" t="str">
        <f t="shared" si="77"/>
        <v/>
      </c>
      <c r="DN48" s="14" t="str">
        <f t="shared" si="77"/>
        <v/>
      </c>
      <c r="DO48" s="14" t="str">
        <f t="shared" si="77"/>
        <v/>
      </c>
      <c r="DP48" s="14" t="str">
        <f t="shared" si="78"/>
        <v/>
      </c>
      <c r="DQ48" s="14" t="str">
        <f t="shared" si="78"/>
        <v/>
      </c>
      <c r="DR48" s="14" t="str">
        <f t="shared" si="78"/>
        <v/>
      </c>
      <c r="DS48" s="14" t="str">
        <f t="shared" si="78"/>
        <v/>
      </c>
      <c r="DT48" s="14" t="str">
        <f t="shared" si="79"/>
        <v/>
      </c>
      <c r="DU48" s="14" t="str">
        <f t="shared" si="79"/>
        <v/>
      </c>
      <c r="DV48" s="14" t="str">
        <f t="shared" si="79"/>
        <v/>
      </c>
      <c r="DW48" s="14" t="str">
        <f t="shared" si="79"/>
        <v/>
      </c>
      <c r="DX48" s="14" t="str">
        <f t="shared" si="80"/>
        <v/>
      </c>
      <c r="DY48" s="14" t="str">
        <f t="shared" si="80"/>
        <v/>
      </c>
      <c r="DZ48" s="14" t="str">
        <f t="shared" si="80"/>
        <v/>
      </c>
      <c r="EA48" s="14" t="str">
        <f t="shared" si="80"/>
        <v/>
      </c>
      <c r="EB48" s="14" t="str">
        <f t="shared" si="81"/>
        <v/>
      </c>
      <c r="EC48" s="14" t="str">
        <f t="shared" si="81"/>
        <v/>
      </c>
      <c r="ED48" s="14" t="str">
        <f t="shared" si="81"/>
        <v/>
      </c>
      <c r="EE48" s="14" t="str">
        <f t="shared" si="81"/>
        <v/>
      </c>
      <c r="EF48" s="14" t="str">
        <f t="shared" si="82"/>
        <v/>
      </c>
      <c r="EG48" s="14" t="str">
        <f t="shared" si="82"/>
        <v/>
      </c>
      <c r="EH48" s="14" t="str">
        <f t="shared" si="82"/>
        <v/>
      </c>
      <c r="EI48" s="14" t="str">
        <f t="shared" si="82"/>
        <v/>
      </c>
      <c r="EJ48" s="14" t="str">
        <f t="shared" si="83"/>
        <v/>
      </c>
      <c r="EK48" s="14" t="str">
        <f t="shared" si="83"/>
        <v/>
      </c>
      <c r="EL48" s="14" t="str">
        <f t="shared" si="83"/>
        <v/>
      </c>
      <c r="EM48" s="14" t="str">
        <f t="shared" si="83"/>
        <v/>
      </c>
      <c r="EN48" s="14" t="str">
        <f t="shared" si="84"/>
        <v/>
      </c>
      <c r="EO48" s="14" t="str">
        <f t="shared" si="84"/>
        <v/>
      </c>
      <c r="EP48" s="14" t="str">
        <f t="shared" si="84"/>
        <v/>
      </c>
      <c r="EQ48" s="14" t="str">
        <f t="shared" si="84"/>
        <v/>
      </c>
      <c r="ER48" s="14" t="str">
        <f t="shared" si="85"/>
        <v/>
      </c>
      <c r="ES48" s="14" t="str">
        <f t="shared" si="85"/>
        <v/>
      </c>
      <c r="ET48" s="14" t="str">
        <f t="shared" si="85"/>
        <v/>
      </c>
      <c r="EU48" s="14" t="str">
        <f t="shared" si="85"/>
        <v/>
      </c>
      <c r="EV48" s="14"/>
      <c r="EW48" s="14"/>
      <c r="EX48" s="14"/>
      <c r="EY48" s="14"/>
      <c r="EZ48" s="14"/>
      <c r="FA48" s="14"/>
      <c r="FB48" s="14"/>
      <c r="FC48" s="14"/>
      <c r="FD48" s="14" t="e">
        <f>IF(FD$16=#REF!,1,"")</f>
        <v>#REF!</v>
      </c>
      <c r="FE48" s="14" t="e">
        <f>IF(FE$16=#REF!,1,"")</f>
        <v>#REF!</v>
      </c>
      <c r="FF48" s="14" t="e">
        <f>IF(FF$16=#REF!,1,"")</f>
        <v>#REF!</v>
      </c>
      <c r="FG48" s="14" t="e">
        <f>IF(FG$16=#REF!,1,"")</f>
        <v>#REF!</v>
      </c>
      <c r="FH48" s="15" t="str">
        <f t="shared" si="86"/>
        <v/>
      </c>
      <c r="FI48" s="15" t="str">
        <f t="shared" si="87"/>
        <v/>
      </c>
      <c r="FJ48" s="15" t="str">
        <f t="shared" si="88"/>
        <v/>
      </c>
      <c r="FK48" s="15" t="str">
        <f t="shared" si="89"/>
        <v/>
      </c>
    </row>
    <row r="49" spans="1:167">
      <c r="A49" s="25" t="str">
        <f>IF('INGRESO DATOS'!$Z$3="","",'INGRESO DATOS'!$Z$3)</f>
        <v>---SELECCIONAR---</v>
      </c>
      <c r="B49" s="25" t="str">
        <f>IF('INGRESO DATOS'!$Z$7="","",'INGRESO DATOS'!$Z$7)</f>
        <v>---SELECCIONAR---</v>
      </c>
      <c r="C49" s="25" t="str">
        <f>IF('INGRESO DATOS'!$C$3="","",'INGRESO DATOS'!$C$3)</f>
        <v>---SELECCIONAR---</v>
      </c>
      <c r="D49" s="26" t="str">
        <f>IF(E49="-","",IF('INGRESO DATOS'!$C$5="","",'INGRESO DATOS'!$C$5))</f>
        <v/>
      </c>
      <c r="E49" s="26" t="str">
        <f>IF('INGRESO DATOS'!B51="","-",'INGRESO DATOS'!B51)</f>
        <v>-</v>
      </c>
      <c r="F49" s="25" t="str">
        <f>IF(E49="-","",IF('INGRESO DATOS'!$C$11="","",'INGRESO DATOS'!$C$11))</f>
        <v/>
      </c>
      <c r="G49" s="25" t="str">
        <f>IF('INGRESO DATOS'!C51="A","A",IF('INGRESO DATOS'!C51="B","B",IF('INGRESO DATOS'!C51="C","C",IF('INGRESO DATOS'!C51="D","D",IF('INGRESO DATOS'!C51="","-",'INGRESO DATOS'!C51)))))</f>
        <v>-</v>
      </c>
      <c r="H49" s="25" t="str">
        <f>IF('INGRESO DATOS'!D51="A","A",IF('INGRESO DATOS'!D51="B","B",IF('INGRESO DATOS'!D51="C","C",IF('INGRESO DATOS'!D51="D","D",IF('INGRESO DATOS'!D51="","-",'INGRESO DATOS'!D51)))))</f>
        <v>-</v>
      </c>
      <c r="I49" s="25" t="str">
        <f>IF('INGRESO DATOS'!E51="A","A",IF('INGRESO DATOS'!E51="B","B",IF('INGRESO DATOS'!E51="C","C",IF('INGRESO DATOS'!E51="D","D",IF('INGRESO DATOS'!E51="","-",'INGRESO DATOS'!E51)))))</f>
        <v>-</v>
      </c>
      <c r="J49" s="25" t="str">
        <f>IF('INGRESO DATOS'!F51="A","A",IF('INGRESO DATOS'!F51="B","B",IF('INGRESO DATOS'!F51="C","C",IF('INGRESO DATOS'!F51="D","D",IF('INGRESO DATOS'!F51="","-",'INGRESO DATOS'!F51)))))</f>
        <v>-</v>
      </c>
      <c r="K49" s="25" t="str">
        <f>IF('INGRESO DATOS'!G51="A","A",IF('INGRESO DATOS'!G51="B","B",IF('INGRESO DATOS'!G51="C","C",IF('INGRESO DATOS'!G51="D","D",IF('INGRESO DATOS'!G51="","-",'INGRESO DATOS'!G51)))))</f>
        <v>-</v>
      </c>
      <c r="L49" s="25" t="str">
        <f>IF('INGRESO DATOS'!H51="A","A",IF('INGRESO DATOS'!H51="B","B",IF('INGRESO DATOS'!H51="C","C",IF('INGRESO DATOS'!H51="D","D",IF('INGRESO DATOS'!H51="","-",'INGRESO DATOS'!H51)))))</f>
        <v>-</v>
      </c>
      <c r="M49" s="25" t="str">
        <f>IF('INGRESO DATOS'!I51="A","A",IF('INGRESO DATOS'!I51="B","B",IF('INGRESO DATOS'!I51="C","C",IF('INGRESO DATOS'!I51="D","D",IF('INGRESO DATOS'!I51="","-",'INGRESO DATOS'!I51)))))</f>
        <v>-</v>
      </c>
      <c r="N49" s="25" t="str">
        <f>IF('INGRESO DATOS'!J51="A","A",IF('INGRESO DATOS'!J51="B","B",IF('INGRESO DATOS'!J51="C","C",IF('INGRESO DATOS'!J51="D","D",IF('INGRESO DATOS'!J51="","-",'INGRESO DATOS'!J51)))))</f>
        <v>-</v>
      </c>
      <c r="O49" s="25" t="str">
        <f>IF('INGRESO DATOS'!K51="A","A",IF('INGRESO DATOS'!K51="B","B",IF('INGRESO DATOS'!K51="C","C",IF('INGRESO DATOS'!K51="D","D",IF('INGRESO DATOS'!K51="","-",'INGRESO DATOS'!K51)))))</f>
        <v>-</v>
      </c>
      <c r="P49" s="25" t="str">
        <f>IF('INGRESO DATOS'!L51="A","A",IF('INGRESO DATOS'!L51="B","B",IF('INGRESO DATOS'!L51="C","C",IF('INGRESO DATOS'!L51="D","D",IF('INGRESO DATOS'!L51="","-",'INGRESO DATOS'!L51)))))</f>
        <v>-</v>
      </c>
      <c r="Q49" s="25" t="str">
        <f>IF('INGRESO DATOS'!M51="A","A",IF('INGRESO DATOS'!M51="B","B",IF('INGRESO DATOS'!M51="C","C",IF('INGRESO DATOS'!M51="D","D",IF('INGRESO DATOS'!M51="","-",'INGRESO DATOS'!M51)))))</f>
        <v>-</v>
      </c>
      <c r="R49" s="25" t="str">
        <f>IF('INGRESO DATOS'!N51="A","A",IF('INGRESO DATOS'!N51="B","B",IF('INGRESO DATOS'!N51="C","C",IF('INGRESO DATOS'!N51="D","D",IF('INGRESO DATOS'!N51="","-",'INGRESO DATOS'!N51)))))</f>
        <v>-</v>
      </c>
      <c r="S49" s="25" t="str">
        <f>IF('INGRESO DATOS'!O51="A","A",IF('INGRESO DATOS'!O51="B","B",IF('INGRESO DATOS'!O51="C","C",IF('INGRESO DATOS'!O51="D","D",IF('INGRESO DATOS'!O51="","-",'INGRESO DATOS'!O51)))))</f>
        <v>-</v>
      </c>
      <c r="T49" s="25" t="str">
        <f>IF('INGRESO DATOS'!P51="A","A",IF('INGRESO DATOS'!P51="B","B",IF('INGRESO DATOS'!P51="C","C",IF('INGRESO DATOS'!P51="D","D",IF('INGRESO DATOS'!P51="","-",'INGRESO DATOS'!P51)))))</f>
        <v>-</v>
      </c>
      <c r="U49" s="25" t="str">
        <f>IF('INGRESO DATOS'!Q51="A","A",IF('INGRESO DATOS'!Q51="B","B",IF('INGRESO DATOS'!Q51="C","C",IF('INGRESO DATOS'!Q51="D","D",IF('INGRESO DATOS'!Q51="","-",'INGRESO DATOS'!Q51)))))</f>
        <v>-</v>
      </c>
      <c r="V49" s="25" t="str">
        <f>IF('INGRESO DATOS'!R51="A","A",IF('INGRESO DATOS'!R51="B","B",IF('INGRESO DATOS'!R51="C","C",IF('INGRESO DATOS'!R51="D","D",IF('INGRESO DATOS'!R51="","-",'INGRESO DATOS'!R51)))))</f>
        <v>-</v>
      </c>
      <c r="W49" s="25" t="str">
        <f>IF('INGRESO DATOS'!S51="A","A",IF('INGRESO DATOS'!S51="B","B",IF('INGRESO DATOS'!S51="C","C",IF('INGRESO DATOS'!S51="D","D",IF('INGRESO DATOS'!S51="","-",'INGRESO DATOS'!S51)))))</f>
        <v>-</v>
      </c>
      <c r="X49" s="25" t="str">
        <f>IF('INGRESO DATOS'!T51="A","A",IF('INGRESO DATOS'!T51="B","B",IF('INGRESO DATOS'!T51="C","C",IF('INGRESO DATOS'!T51="D","D",IF('INGRESO DATOS'!T51="","-",'INGRESO DATOS'!T51)))))</f>
        <v>-</v>
      </c>
      <c r="Y49" s="25" t="str">
        <f>IF('INGRESO DATOS'!U51="A","A",IF('INGRESO DATOS'!U51="B","B",IF('INGRESO DATOS'!U51="C","C",IF('INGRESO DATOS'!U51="D","D",IF('INGRESO DATOS'!U51="","-",'INGRESO DATOS'!U51)))))</f>
        <v>-</v>
      </c>
      <c r="Z49" s="25" t="str">
        <f>IF('INGRESO DATOS'!V51="A","A",IF('INGRESO DATOS'!V51="B","B",IF('INGRESO DATOS'!V51="C","C",IF('INGRESO DATOS'!V51="D","D",IF('INGRESO DATOS'!V51="","-",'INGRESO DATOS'!V51)))))</f>
        <v>-</v>
      </c>
      <c r="AA49" s="25" t="str">
        <f>IF('INGRESO DATOS'!W51="A","A",IF('INGRESO DATOS'!W51="B","B",IF('INGRESO DATOS'!W51="C","C",IF('INGRESO DATOS'!W51="D","D",IF('INGRESO DATOS'!W51="","-",'INGRESO DATOS'!W51)))))</f>
        <v>-</v>
      </c>
      <c r="AB49" s="18"/>
      <c r="AC49" s="16">
        <f t="shared" si="18"/>
        <v>0</v>
      </c>
      <c r="AD49" s="16">
        <f t="shared" si="19"/>
        <v>0</v>
      </c>
      <c r="AE49" s="16">
        <f t="shared" si="20"/>
        <v>0</v>
      </c>
      <c r="AF49" s="16">
        <f t="shared" si="21"/>
        <v>0</v>
      </c>
      <c r="AG49" s="16">
        <f t="shared" si="22"/>
        <v>0</v>
      </c>
      <c r="AH49" s="16">
        <f t="shared" si="23"/>
        <v>0</v>
      </c>
      <c r="AI49" s="16">
        <f t="shared" si="24"/>
        <v>0</v>
      </c>
      <c r="AJ49" s="16">
        <f t="shared" si="25"/>
        <v>0</v>
      </c>
      <c r="AK49" s="16">
        <f t="shared" si="26"/>
        <v>0</v>
      </c>
      <c r="AL49" s="16">
        <f t="shared" si="27"/>
        <v>0</v>
      </c>
      <c r="AM49" s="16">
        <f t="shared" si="28"/>
        <v>0</v>
      </c>
      <c r="AN49" s="16">
        <f t="shared" si="29"/>
        <v>0</v>
      </c>
      <c r="AO49" s="16">
        <f t="shared" si="30"/>
        <v>0</v>
      </c>
      <c r="AP49" s="16">
        <f t="shared" si="31"/>
        <v>0</v>
      </c>
      <c r="AQ49" s="16">
        <f t="shared" si="32"/>
        <v>0</v>
      </c>
      <c r="AR49" s="16">
        <f t="shared" si="33"/>
        <v>0</v>
      </c>
      <c r="AS49" s="16">
        <f t="shared" si="34"/>
        <v>0</v>
      </c>
      <c r="AT49" s="16">
        <f t="shared" si="35"/>
        <v>0</v>
      </c>
      <c r="AU49" s="16">
        <f t="shared" si="36"/>
        <v>0</v>
      </c>
      <c r="AV49" s="16">
        <f t="shared" si="37"/>
        <v>0</v>
      </c>
      <c r="AW49" s="16">
        <f t="shared" si="38"/>
        <v>0</v>
      </c>
      <c r="AX49" s="18"/>
      <c r="AY49" s="13" t="str">
        <f t="shared" si="39"/>
        <v>-</v>
      </c>
      <c r="AZ49" s="13" t="str">
        <f t="shared" si="40"/>
        <v>-</v>
      </c>
      <c r="BA49" s="13" t="str">
        <f t="shared" si="41"/>
        <v>-</v>
      </c>
      <c r="BB49" s="13" t="str">
        <f t="shared" si="42"/>
        <v>-</v>
      </c>
      <c r="BC49" s="13" t="str">
        <f t="shared" si="43"/>
        <v>-</v>
      </c>
      <c r="BD49" s="13" t="str">
        <f t="shared" si="44"/>
        <v>-</v>
      </c>
      <c r="BE49" s="13" t="str">
        <f t="shared" si="45"/>
        <v>-</v>
      </c>
      <c r="BF49" s="13" t="str">
        <f t="shared" si="46"/>
        <v>-</v>
      </c>
      <c r="BG49" s="13" t="str">
        <f t="shared" si="47"/>
        <v>-</v>
      </c>
      <c r="BH49" s="13" t="str">
        <f t="shared" si="48"/>
        <v>-</v>
      </c>
      <c r="BI49" s="13" t="str">
        <f t="shared" si="49"/>
        <v>-</v>
      </c>
      <c r="BJ49" s="13" t="str">
        <f t="shared" si="50"/>
        <v>-</v>
      </c>
      <c r="BK49" s="13" t="str">
        <f t="shared" si="51"/>
        <v>-</v>
      </c>
      <c r="BL49" s="13" t="str">
        <f t="shared" si="52"/>
        <v>-</v>
      </c>
      <c r="BM49" s="13" t="str">
        <f t="shared" si="53"/>
        <v>-</v>
      </c>
      <c r="BN49" s="13" t="str">
        <f t="shared" si="54"/>
        <v>-</v>
      </c>
      <c r="BO49" s="13" t="str">
        <f t="shared" si="55"/>
        <v>-</v>
      </c>
      <c r="BP49" s="13" t="str">
        <f t="shared" si="56"/>
        <v>-</v>
      </c>
      <c r="BQ49" s="13" t="str">
        <f t="shared" si="57"/>
        <v>-</v>
      </c>
      <c r="BR49" s="13" t="str">
        <f t="shared" si="58"/>
        <v>-</v>
      </c>
      <c r="BS49" s="13" t="str">
        <f t="shared" si="59"/>
        <v>-</v>
      </c>
      <c r="BT49" s="13" t="str">
        <f t="shared" si="60"/>
        <v/>
      </c>
      <c r="BU49" s="123" t="str">
        <f t="shared" si="66"/>
        <v/>
      </c>
      <c r="BV49" s="124"/>
      <c r="BW49" s="2"/>
      <c r="BX49" s="14" t="str">
        <f t="shared" si="67"/>
        <v/>
      </c>
      <c r="BY49" s="14" t="str">
        <f t="shared" si="67"/>
        <v/>
      </c>
      <c r="BZ49" s="14" t="str">
        <f t="shared" si="67"/>
        <v/>
      </c>
      <c r="CA49" s="14" t="str">
        <f t="shared" si="67"/>
        <v/>
      </c>
      <c r="CB49" s="14" t="str">
        <f t="shared" si="68"/>
        <v/>
      </c>
      <c r="CC49" s="14" t="str">
        <f t="shared" si="68"/>
        <v/>
      </c>
      <c r="CD49" s="14" t="str">
        <f t="shared" si="68"/>
        <v/>
      </c>
      <c r="CE49" s="14" t="str">
        <f t="shared" si="68"/>
        <v/>
      </c>
      <c r="CF49" s="14" t="str">
        <f t="shared" si="69"/>
        <v/>
      </c>
      <c r="CG49" s="14" t="str">
        <f t="shared" si="69"/>
        <v/>
      </c>
      <c r="CH49" s="14" t="str">
        <f t="shared" si="69"/>
        <v/>
      </c>
      <c r="CI49" s="14" t="str">
        <f t="shared" si="69"/>
        <v/>
      </c>
      <c r="CJ49" s="14" t="str">
        <f t="shared" si="70"/>
        <v/>
      </c>
      <c r="CK49" s="14" t="str">
        <f t="shared" si="70"/>
        <v/>
      </c>
      <c r="CL49" s="14" t="str">
        <f t="shared" si="70"/>
        <v/>
      </c>
      <c r="CM49" s="14" t="str">
        <f t="shared" si="70"/>
        <v/>
      </c>
      <c r="CN49" s="14" t="str">
        <f t="shared" si="71"/>
        <v/>
      </c>
      <c r="CO49" s="14" t="str">
        <f t="shared" si="71"/>
        <v/>
      </c>
      <c r="CP49" s="14" t="str">
        <f t="shared" si="71"/>
        <v/>
      </c>
      <c r="CQ49" s="14" t="str">
        <f t="shared" si="71"/>
        <v/>
      </c>
      <c r="CR49" s="14" t="str">
        <f t="shared" si="72"/>
        <v/>
      </c>
      <c r="CS49" s="14" t="str">
        <f t="shared" si="72"/>
        <v/>
      </c>
      <c r="CT49" s="14" t="str">
        <f t="shared" si="72"/>
        <v/>
      </c>
      <c r="CU49" s="14" t="str">
        <f t="shared" si="72"/>
        <v/>
      </c>
      <c r="CV49" s="14" t="str">
        <f t="shared" si="73"/>
        <v/>
      </c>
      <c r="CW49" s="14" t="str">
        <f t="shared" si="73"/>
        <v/>
      </c>
      <c r="CX49" s="14" t="str">
        <f t="shared" si="73"/>
        <v/>
      </c>
      <c r="CY49" s="14" t="str">
        <f t="shared" si="73"/>
        <v/>
      </c>
      <c r="CZ49" s="14" t="str">
        <f t="shared" si="74"/>
        <v/>
      </c>
      <c r="DA49" s="14" t="str">
        <f t="shared" si="74"/>
        <v/>
      </c>
      <c r="DB49" s="14" t="str">
        <f t="shared" si="74"/>
        <v/>
      </c>
      <c r="DC49" s="14" t="str">
        <f t="shared" si="74"/>
        <v/>
      </c>
      <c r="DD49" s="14" t="str">
        <f t="shared" si="75"/>
        <v/>
      </c>
      <c r="DE49" s="14" t="str">
        <f t="shared" si="75"/>
        <v/>
      </c>
      <c r="DF49" s="14" t="str">
        <f t="shared" si="75"/>
        <v/>
      </c>
      <c r="DG49" s="14" t="str">
        <f t="shared" si="75"/>
        <v/>
      </c>
      <c r="DH49" s="14" t="str">
        <f t="shared" si="76"/>
        <v/>
      </c>
      <c r="DI49" s="14" t="str">
        <f t="shared" si="76"/>
        <v/>
      </c>
      <c r="DJ49" s="14" t="str">
        <f t="shared" si="76"/>
        <v/>
      </c>
      <c r="DK49" s="14" t="str">
        <f t="shared" si="76"/>
        <v/>
      </c>
      <c r="DL49" s="14" t="str">
        <f t="shared" si="77"/>
        <v/>
      </c>
      <c r="DM49" s="14" t="str">
        <f t="shared" si="77"/>
        <v/>
      </c>
      <c r="DN49" s="14" t="str">
        <f t="shared" si="77"/>
        <v/>
      </c>
      <c r="DO49" s="14" t="str">
        <f t="shared" si="77"/>
        <v/>
      </c>
      <c r="DP49" s="14" t="str">
        <f t="shared" si="78"/>
        <v/>
      </c>
      <c r="DQ49" s="14" t="str">
        <f t="shared" si="78"/>
        <v/>
      </c>
      <c r="DR49" s="14" t="str">
        <f t="shared" si="78"/>
        <v/>
      </c>
      <c r="DS49" s="14" t="str">
        <f t="shared" si="78"/>
        <v/>
      </c>
      <c r="DT49" s="14" t="str">
        <f t="shared" si="79"/>
        <v/>
      </c>
      <c r="DU49" s="14" t="str">
        <f t="shared" si="79"/>
        <v/>
      </c>
      <c r="DV49" s="14" t="str">
        <f t="shared" si="79"/>
        <v/>
      </c>
      <c r="DW49" s="14" t="str">
        <f t="shared" si="79"/>
        <v/>
      </c>
      <c r="DX49" s="14" t="str">
        <f t="shared" si="80"/>
        <v/>
      </c>
      <c r="DY49" s="14" t="str">
        <f t="shared" si="80"/>
        <v/>
      </c>
      <c r="DZ49" s="14" t="str">
        <f t="shared" si="80"/>
        <v/>
      </c>
      <c r="EA49" s="14" t="str">
        <f t="shared" si="80"/>
        <v/>
      </c>
      <c r="EB49" s="14" t="str">
        <f t="shared" si="81"/>
        <v/>
      </c>
      <c r="EC49" s="14" t="str">
        <f t="shared" si="81"/>
        <v/>
      </c>
      <c r="ED49" s="14" t="str">
        <f t="shared" si="81"/>
        <v/>
      </c>
      <c r="EE49" s="14" t="str">
        <f t="shared" si="81"/>
        <v/>
      </c>
      <c r="EF49" s="14" t="str">
        <f t="shared" si="82"/>
        <v/>
      </c>
      <c r="EG49" s="14" t="str">
        <f t="shared" si="82"/>
        <v/>
      </c>
      <c r="EH49" s="14" t="str">
        <f t="shared" si="82"/>
        <v/>
      </c>
      <c r="EI49" s="14" t="str">
        <f t="shared" si="82"/>
        <v/>
      </c>
      <c r="EJ49" s="14" t="str">
        <f t="shared" si="83"/>
        <v/>
      </c>
      <c r="EK49" s="14" t="str">
        <f t="shared" si="83"/>
        <v/>
      </c>
      <c r="EL49" s="14" t="str">
        <f t="shared" si="83"/>
        <v/>
      </c>
      <c r="EM49" s="14" t="str">
        <f t="shared" si="83"/>
        <v/>
      </c>
      <c r="EN49" s="14" t="str">
        <f t="shared" si="84"/>
        <v/>
      </c>
      <c r="EO49" s="14" t="str">
        <f t="shared" si="84"/>
        <v/>
      </c>
      <c r="EP49" s="14" t="str">
        <f t="shared" si="84"/>
        <v/>
      </c>
      <c r="EQ49" s="14" t="str">
        <f t="shared" si="84"/>
        <v/>
      </c>
      <c r="ER49" s="14" t="str">
        <f t="shared" si="85"/>
        <v/>
      </c>
      <c r="ES49" s="14" t="str">
        <f t="shared" si="85"/>
        <v/>
      </c>
      <c r="ET49" s="14" t="str">
        <f t="shared" si="85"/>
        <v/>
      </c>
      <c r="EU49" s="14" t="str">
        <f t="shared" si="85"/>
        <v/>
      </c>
      <c r="EV49" s="14"/>
      <c r="EW49" s="14"/>
      <c r="EX49" s="14"/>
      <c r="EY49" s="14"/>
      <c r="EZ49" s="14"/>
      <c r="FA49" s="14"/>
      <c r="FB49" s="14"/>
      <c r="FC49" s="14"/>
      <c r="FD49" s="14" t="e">
        <f>IF(FD$16=#REF!,1,"")</f>
        <v>#REF!</v>
      </c>
      <c r="FE49" s="14" t="e">
        <f>IF(FE$16=#REF!,1,"")</f>
        <v>#REF!</v>
      </c>
      <c r="FF49" s="14" t="e">
        <f>IF(FF$16=#REF!,1,"")</f>
        <v>#REF!</v>
      </c>
      <c r="FG49" s="14" t="e">
        <f>IF(FG$16=#REF!,1,"")</f>
        <v>#REF!</v>
      </c>
      <c r="FH49" s="15" t="str">
        <f t="shared" si="86"/>
        <v/>
      </c>
      <c r="FI49" s="15" t="str">
        <f t="shared" si="87"/>
        <v/>
      </c>
      <c r="FJ49" s="15" t="str">
        <f t="shared" si="88"/>
        <v/>
      </c>
      <c r="FK49" s="15" t="str">
        <f t="shared" si="89"/>
        <v/>
      </c>
    </row>
    <row r="50" spans="1:167">
      <c r="A50" s="25" t="str">
        <f>IF('INGRESO DATOS'!$Z$3="","",'INGRESO DATOS'!$Z$3)</f>
        <v>---SELECCIONAR---</v>
      </c>
      <c r="B50" s="25" t="str">
        <f>IF('INGRESO DATOS'!$Z$7="","",'INGRESO DATOS'!$Z$7)</f>
        <v>---SELECCIONAR---</v>
      </c>
      <c r="C50" s="25" t="str">
        <f>IF('INGRESO DATOS'!$C$3="","",'INGRESO DATOS'!$C$3)</f>
        <v>---SELECCIONAR---</v>
      </c>
      <c r="D50" s="26" t="str">
        <f>IF(E50="-","",IF('INGRESO DATOS'!$C$5="","",'INGRESO DATOS'!$C$5))</f>
        <v/>
      </c>
      <c r="E50" s="26" t="str">
        <f>IF('INGRESO DATOS'!B52="","-",'INGRESO DATOS'!B52)</f>
        <v>-</v>
      </c>
      <c r="F50" s="25" t="str">
        <f>IF(E50="-","",IF('INGRESO DATOS'!$C$11="","",'INGRESO DATOS'!$C$11))</f>
        <v/>
      </c>
      <c r="G50" s="25" t="str">
        <f>IF('INGRESO DATOS'!C52="A","A",IF('INGRESO DATOS'!C52="B","B",IF('INGRESO DATOS'!C52="C","C",IF('INGRESO DATOS'!C52="D","D",IF('INGRESO DATOS'!C52="","-",'INGRESO DATOS'!C52)))))</f>
        <v>-</v>
      </c>
      <c r="H50" s="25" t="str">
        <f>IF('INGRESO DATOS'!D52="A","A",IF('INGRESO DATOS'!D52="B","B",IF('INGRESO DATOS'!D52="C","C",IF('INGRESO DATOS'!D52="D","D",IF('INGRESO DATOS'!D52="","-",'INGRESO DATOS'!D52)))))</f>
        <v>-</v>
      </c>
      <c r="I50" s="25" t="str">
        <f>IF('INGRESO DATOS'!E52="A","A",IF('INGRESO DATOS'!E52="B","B",IF('INGRESO DATOS'!E52="C","C",IF('INGRESO DATOS'!E52="D","D",IF('INGRESO DATOS'!E52="","-",'INGRESO DATOS'!E52)))))</f>
        <v>-</v>
      </c>
      <c r="J50" s="25" t="str">
        <f>IF('INGRESO DATOS'!F52="A","A",IF('INGRESO DATOS'!F52="B","B",IF('INGRESO DATOS'!F52="C","C",IF('INGRESO DATOS'!F52="D","D",IF('INGRESO DATOS'!F52="","-",'INGRESO DATOS'!F52)))))</f>
        <v>-</v>
      </c>
      <c r="K50" s="25" t="str">
        <f>IF('INGRESO DATOS'!G52="A","A",IF('INGRESO DATOS'!G52="B","B",IF('INGRESO DATOS'!G52="C","C",IF('INGRESO DATOS'!G52="D","D",IF('INGRESO DATOS'!G52="","-",'INGRESO DATOS'!G52)))))</f>
        <v>-</v>
      </c>
      <c r="L50" s="25" t="str">
        <f>IF('INGRESO DATOS'!H52="A","A",IF('INGRESO DATOS'!H52="B","B",IF('INGRESO DATOS'!H52="C","C",IF('INGRESO DATOS'!H52="D","D",IF('INGRESO DATOS'!H52="","-",'INGRESO DATOS'!H52)))))</f>
        <v>-</v>
      </c>
      <c r="M50" s="25" t="str">
        <f>IF('INGRESO DATOS'!I52="A","A",IF('INGRESO DATOS'!I52="B","B",IF('INGRESO DATOS'!I52="C","C",IF('INGRESO DATOS'!I52="D","D",IF('INGRESO DATOS'!I52="","-",'INGRESO DATOS'!I52)))))</f>
        <v>-</v>
      </c>
      <c r="N50" s="25" t="str">
        <f>IF('INGRESO DATOS'!J52="A","A",IF('INGRESO DATOS'!J52="B","B",IF('INGRESO DATOS'!J52="C","C",IF('INGRESO DATOS'!J52="D","D",IF('INGRESO DATOS'!J52="","-",'INGRESO DATOS'!J52)))))</f>
        <v>-</v>
      </c>
      <c r="O50" s="25" t="str">
        <f>IF('INGRESO DATOS'!K52="A","A",IF('INGRESO DATOS'!K52="B","B",IF('INGRESO DATOS'!K52="C","C",IF('INGRESO DATOS'!K52="D","D",IF('INGRESO DATOS'!K52="","-",'INGRESO DATOS'!K52)))))</f>
        <v>-</v>
      </c>
      <c r="P50" s="25" t="str">
        <f>IF('INGRESO DATOS'!L52="A","A",IF('INGRESO DATOS'!L52="B","B",IF('INGRESO DATOS'!L52="C","C",IF('INGRESO DATOS'!L52="D","D",IF('INGRESO DATOS'!L52="","-",'INGRESO DATOS'!L52)))))</f>
        <v>-</v>
      </c>
      <c r="Q50" s="25" t="str">
        <f>IF('INGRESO DATOS'!M52="A","A",IF('INGRESO DATOS'!M52="B","B",IF('INGRESO DATOS'!M52="C","C",IF('INGRESO DATOS'!M52="D","D",IF('INGRESO DATOS'!M52="","-",'INGRESO DATOS'!M52)))))</f>
        <v>-</v>
      </c>
      <c r="R50" s="25" t="str">
        <f>IF('INGRESO DATOS'!N52="A","A",IF('INGRESO DATOS'!N52="B","B",IF('INGRESO DATOS'!N52="C","C",IF('INGRESO DATOS'!N52="D","D",IF('INGRESO DATOS'!N52="","-",'INGRESO DATOS'!N52)))))</f>
        <v>-</v>
      </c>
      <c r="S50" s="25" t="str">
        <f>IF('INGRESO DATOS'!O52="A","A",IF('INGRESO DATOS'!O52="B","B",IF('INGRESO DATOS'!O52="C","C",IF('INGRESO DATOS'!O52="D","D",IF('INGRESO DATOS'!O52="","-",'INGRESO DATOS'!O52)))))</f>
        <v>-</v>
      </c>
      <c r="T50" s="25" t="str">
        <f>IF('INGRESO DATOS'!P52="A","A",IF('INGRESO DATOS'!P52="B","B",IF('INGRESO DATOS'!P52="C","C",IF('INGRESO DATOS'!P52="D","D",IF('INGRESO DATOS'!P52="","-",'INGRESO DATOS'!P52)))))</f>
        <v>-</v>
      </c>
      <c r="U50" s="25" t="str">
        <f>IF('INGRESO DATOS'!Q52="A","A",IF('INGRESO DATOS'!Q52="B","B",IF('INGRESO DATOS'!Q52="C","C",IF('INGRESO DATOS'!Q52="D","D",IF('INGRESO DATOS'!Q52="","-",'INGRESO DATOS'!Q52)))))</f>
        <v>-</v>
      </c>
      <c r="V50" s="25" t="str">
        <f>IF('INGRESO DATOS'!R52="A","A",IF('INGRESO DATOS'!R52="B","B",IF('INGRESO DATOS'!R52="C","C",IF('INGRESO DATOS'!R52="D","D",IF('INGRESO DATOS'!R52="","-",'INGRESO DATOS'!R52)))))</f>
        <v>-</v>
      </c>
      <c r="W50" s="25" t="str">
        <f>IF('INGRESO DATOS'!S52="A","A",IF('INGRESO DATOS'!S52="B","B",IF('INGRESO DATOS'!S52="C","C",IF('INGRESO DATOS'!S52="D","D",IF('INGRESO DATOS'!S52="","-",'INGRESO DATOS'!S52)))))</f>
        <v>-</v>
      </c>
      <c r="X50" s="25" t="str">
        <f>IF('INGRESO DATOS'!T52="A","A",IF('INGRESO DATOS'!T52="B","B",IF('INGRESO DATOS'!T52="C","C",IF('INGRESO DATOS'!T52="D","D",IF('INGRESO DATOS'!T52="","-",'INGRESO DATOS'!T52)))))</f>
        <v>-</v>
      </c>
      <c r="Y50" s="25" t="str">
        <f>IF('INGRESO DATOS'!U52="A","A",IF('INGRESO DATOS'!U52="B","B",IF('INGRESO DATOS'!U52="C","C",IF('INGRESO DATOS'!U52="D","D",IF('INGRESO DATOS'!U52="","-",'INGRESO DATOS'!U52)))))</f>
        <v>-</v>
      </c>
      <c r="Z50" s="25" t="str">
        <f>IF('INGRESO DATOS'!V52="A","A",IF('INGRESO DATOS'!V52="B","B",IF('INGRESO DATOS'!V52="C","C",IF('INGRESO DATOS'!V52="D","D",IF('INGRESO DATOS'!V52="","-",'INGRESO DATOS'!V52)))))</f>
        <v>-</v>
      </c>
      <c r="AA50" s="25" t="str">
        <f>IF('INGRESO DATOS'!W52="A","A",IF('INGRESO DATOS'!W52="B","B",IF('INGRESO DATOS'!W52="C","C",IF('INGRESO DATOS'!W52="D","D",IF('INGRESO DATOS'!W52="","-",'INGRESO DATOS'!W52)))))</f>
        <v>-</v>
      </c>
      <c r="AB50" s="18"/>
      <c r="AC50" s="16">
        <f t="shared" si="18"/>
        <v>0</v>
      </c>
      <c r="AD50" s="16">
        <f t="shared" si="19"/>
        <v>0</v>
      </c>
      <c r="AE50" s="16">
        <f t="shared" si="20"/>
        <v>0</v>
      </c>
      <c r="AF50" s="16">
        <f t="shared" si="21"/>
        <v>0</v>
      </c>
      <c r="AG50" s="16">
        <f t="shared" si="22"/>
        <v>0</v>
      </c>
      <c r="AH50" s="16">
        <f t="shared" si="23"/>
        <v>0</v>
      </c>
      <c r="AI50" s="16">
        <f t="shared" si="24"/>
        <v>0</v>
      </c>
      <c r="AJ50" s="16">
        <f t="shared" si="25"/>
        <v>0</v>
      </c>
      <c r="AK50" s="16">
        <f t="shared" si="26"/>
        <v>0</v>
      </c>
      <c r="AL50" s="16">
        <f t="shared" si="27"/>
        <v>0</v>
      </c>
      <c r="AM50" s="16">
        <f t="shared" si="28"/>
        <v>0</v>
      </c>
      <c r="AN50" s="16">
        <f t="shared" si="29"/>
        <v>0</v>
      </c>
      <c r="AO50" s="16">
        <f t="shared" si="30"/>
        <v>0</v>
      </c>
      <c r="AP50" s="16">
        <f t="shared" si="31"/>
        <v>0</v>
      </c>
      <c r="AQ50" s="16">
        <f t="shared" si="32"/>
        <v>0</v>
      </c>
      <c r="AR50" s="16">
        <f t="shared" si="33"/>
        <v>0</v>
      </c>
      <c r="AS50" s="16">
        <f t="shared" si="34"/>
        <v>0</v>
      </c>
      <c r="AT50" s="16">
        <f t="shared" si="35"/>
        <v>0</v>
      </c>
      <c r="AU50" s="16">
        <f t="shared" si="36"/>
        <v>0</v>
      </c>
      <c r="AV50" s="16">
        <f t="shared" si="37"/>
        <v>0</v>
      </c>
      <c r="AW50" s="16">
        <f t="shared" si="38"/>
        <v>0</v>
      </c>
      <c r="AX50" s="18"/>
      <c r="AY50" s="13" t="str">
        <f t="shared" si="39"/>
        <v>-</v>
      </c>
      <c r="AZ50" s="13" t="str">
        <f t="shared" si="40"/>
        <v>-</v>
      </c>
      <c r="BA50" s="13" t="str">
        <f t="shared" si="41"/>
        <v>-</v>
      </c>
      <c r="BB50" s="13" t="str">
        <f t="shared" si="42"/>
        <v>-</v>
      </c>
      <c r="BC50" s="13" t="str">
        <f t="shared" si="43"/>
        <v>-</v>
      </c>
      <c r="BD50" s="13" t="str">
        <f t="shared" si="44"/>
        <v>-</v>
      </c>
      <c r="BE50" s="13" t="str">
        <f t="shared" si="45"/>
        <v>-</v>
      </c>
      <c r="BF50" s="13" t="str">
        <f t="shared" si="46"/>
        <v>-</v>
      </c>
      <c r="BG50" s="13" t="str">
        <f t="shared" si="47"/>
        <v>-</v>
      </c>
      <c r="BH50" s="13" t="str">
        <f t="shared" si="48"/>
        <v>-</v>
      </c>
      <c r="BI50" s="13" t="str">
        <f t="shared" si="49"/>
        <v>-</v>
      </c>
      <c r="BJ50" s="13" t="str">
        <f t="shared" si="50"/>
        <v>-</v>
      </c>
      <c r="BK50" s="13" t="str">
        <f t="shared" si="51"/>
        <v>-</v>
      </c>
      <c r="BL50" s="13" t="str">
        <f t="shared" si="52"/>
        <v>-</v>
      </c>
      <c r="BM50" s="13" t="str">
        <f t="shared" si="53"/>
        <v>-</v>
      </c>
      <c r="BN50" s="13" t="str">
        <f t="shared" si="54"/>
        <v>-</v>
      </c>
      <c r="BO50" s="13" t="str">
        <f t="shared" si="55"/>
        <v>-</v>
      </c>
      <c r="BP50" s="13" t="str">
        <f t="shared" si="56"/>
        <v>-</v>
      </c>
      <c r="BQ50" s="13" t="str">
        <f t="shared" si="57"/>
        <v>-</v>
      </c>
      <c r="BR50" s="13" t="str">
        <f t="shared" si="58"/>
        <v>-</v>
      </c>
      <c r="BS50" s="13" t="str">
        <f t="shared" si="59"/>
        <v>-</v>
      </c>
      <c r="BT50" s="13" t="str">
        <f t="shared" si="60"/>
        <v/>
      </c>
      <c r="BU50" s="123" t="str">
        <f t="shared" si="66"/>
        <v/>
      </c>
      <c r="BV50" s="124"/>
      <c r="BW50" s="2"/>
      <c r="BX50" s="14" t="str">
        <f t="shared" si="67"/>
        <v/>
      </c>
      <c r="BY50" s="14" t="str">
        <f t="shared" si="67"/>
        <v/>
      </c>
      <c r="BZ50" s="14" t="str">
        <f t="shared" si="67"/>
        <v/>
      </c>
      <c r="CA50" s="14" t="str">
        <f t="shared" si="67"/>
        <v/>
      </c>
      <c r="CB50" s="14" t="str">
        <f t="shared" si="68"/>
        <v/>
      </c>
      <c r="CC50" s="14" t="str">
        <f t="shared" si="68"/>
        <v/>
      </c>
      <c r="CD50" s="14" t="str">
        <f t="shared" si="68"/>
        <v/>
      </c>
      <c r="CE50" s="14" t="str">
        <f t="shared" si="68"/>
        <v/>
      </c>
      <c r="CF50" s="14" t="str">
        <f t="shared" si="69"/>
        <v/>
      </c>
      <c r="CG50" s="14" t="str">
        <f t="shared" si="69"/>
        <v/>
      </c>
      <c r="CH50" s="14" t="str">
        <f t="shared" si="69"/>
        <v/>
      </c>
      <c r="CI50" s="14" t="str">
        <f t="shared" si="69"/>
        <v/>
      </c>
      <c r="CJ50" s="14" t="str">
        <f t="shared" si="70"/>
        <v/>
      </c>
      <c r="CK50" s="14" t="str">
        <f t="shared" si="70"/>
        <v/>
      </c>
      <c r="CL50" s="14" t="str">
        <f t="shared" si="70"/>
        <v/>
      </c>
      <c r="CM50" s="14" t="str">
        <f t="shared" si="70"/>
        <v/>
      </c>
      <c r="CN50" s="14" t="str">
        <f t="shared" si="71"/>
        <v/>
      </c>
      <c r="CO50" s="14" t="str">
        <f t="shared" si="71"/>
        <v/>
      </c>
      <c r="CP50" s="14" t="str">
        <f t="shared" si="71"/>
        <v/>
      </c>
      <c r="CQ50" s="14" t="str">
        <f t="shared" si="71"/>
        <v/>
      </c>
      <c r="CR50" s="14" t="str">
        <f t="shared" si="72"/>
        <v/>
      </c>
      <c r="CS50" s="14" t="str">
        <f t="shared" si="72"/>
        <v/>
      </c>
      <c r="CT50" s="14" t="str">
        <f t="shared" si="72"/>
        <v/>
      </c>
      <c r="CU50" s="14" t="str">
        <f t="shared" si="72"/>
        <v/>
      </c>
      <c r="CV50" s="14" t="str">
        <f t="shared" si="73"/>
        <v/>
      </c>
      <c r="CW50" s="14" t="str">
        <f t="shared" si="73"/>
        <v/>
      </c>
      <c r="CX50" s="14" t="str">
        <f t="shared" si="73"/>
        <v/>
      </c>
      <c r="CY50" s="14" t="str">
        <f t="shared" si="73"/>
        <v/>
      </c>
      <c r="CZ50" s="14" t="str">
        <f t="shared" si="74"/>
        <v/>
      </c>
      <c r="DA50" s="14" t="str">
        <f t="shared" si="74"/>
        <v/>
      </c>
      <c r="DB50" s="14" t="str">
        <f t="shared" si="74"/>
        <v/>
      </c>
      <c r="DC50" s="14" t="str">
        <f t="shared" si="74"/>
        <v/>
      </c>
      <c r="DD50" s="14" t="str">
        <f t="shared" si="75"/>
        <v/>
      </c>
      <c r="DE50" s="14" t="str">
        <f t="shared" si="75"/>
        <v/>
      </c>
      <c r="DF50" s="14" t="str">
        <f t="shared" si="75"/>
        <v/>
      </c>
      <c r="DG50" s="14" t="str">
        <f t="shared" si="75"/>
        <v/>
      </c>
      <c r="DH50" s="14" t="str">
        <f t="shared" si="76"/>
        <v/>
      </c>
      <c r="DI50" s="14" t="str">
        <f t="shared" si="76"/>
        <v/>
      </c>
      <c r="DJ50" s="14" t="str">
        <f t="shared" si="76"/>
        <v/>
      </c>
      <c r="DK50" s="14" t="str">
        <f t="shared" si="76"/>
        <v/>
      </c>
      <c r="DL50" s="14" t="str">
        <f t="shared" si="77"/>
        <v/>
      </c>
      <c r="DM50" s="14" t="str">
        <f t="shared" si="77"/>
        <v/>
      </c>
      <c r="DN50" s="14" t="str">
        <f t="shared" si="77"/>
        <v/>
      </c>
      <c r="DO50" s="14" t="str">
        <f t="shared" si="77"/>
        <v/>
      </c>
      <c r="DP50" s="14" t="str">
        <f t="shared" si="78"/>
        <v/>
      </c>
      <c r="DQ50" s="14" t="str">
        <f t="shared" si="78"/>
        <v/>
      </c>
      <c r="DR50" s="14" t="str">
        <f t="shared" si="78"/>
        <v/>
      </c>
      <c r="DS50" s="14" t="str">
        <f t="shared" si="78"/>
        <v/>
      </c>
      <c r="DT50" s="14" t="str">
        <f t="shared" si="79"/>
        <v/>
      </c>
      <c r="DU50" s="14" t="str">
        <f t="shared" si="79"/>
        <v/>
      </c>
      <c r="DV50" s="14" t="str">
        <f t="shared" si="79"/>
        <v/>
      </c>
      <c r="DW50" s="14" t="str">
        <f t="shared" si="79"/>
        <v/>
      </c>
      <c r="DX50" s="14" t="str">
        <f t="shared" si="80"/>
        <v/>
      </c>
      <c r="DY50" s="14" t="str">
        <f t="shared" si="80"/>
        <v/>
      </c>
      <c r="DZ50" s="14" t="str">
        <f t="shared" si="80"/>
        <v/>
      </c>
      <c r="EA50" s="14" t="str">
        <f t="shared" si="80"/>
        <v/>
      </c>
      <c r="EB50" s="14" t="str">
        <f t="shared" si="81"/>
        <v/>
      </c>
      <c r="EC50" s="14" t="str">
        <f t="shared" si="81"/>
        <v/>
      </c>
      <c r="ED50" s="14" t="str">
        <f t="shared" si="81"/>
        <v/>
      </c>
      <c r="EE50" s="14" t="str">
        <f t="shared" si="81"/>
        <v/>
      </c>
      <c r="EF50" s="14" t="str">
        <f t="shared" si="82"/>
        <v/>
      </c>
      <c r="EG50" s="14" t="str">
        <f t="shared" si="82"/>
        <v/>
      </c>
      <c r="EH50" s="14" t="str">
        <f t="shared" si="82"/>
        <v/>
      </c>
      <c r="EI50" s="14" t="str">
        <f t="shared" si="82"/>
        <v/>
      </c>
      <c r="EJ50" s="14" t="str">
        <f t="shared" si="83"/>
        <v/>
      </c>
      <c r="EK50" s="14" t="str">
        <f t="shared" si="83"/>
        <v/>
      </c>
      <c r="EL50" s="14" t="str">
        <f t="shared" si="83"/>
        <v/>
      </c>
      <c r="EM50" s="14" t="str">
        <f t="shared" si="83"/>
        <v/>
      </c>
      <c r="EN50" s="14" t="str">
        <f t="shared" si="84"/>
        <v/>
      </c>
      <c r="EO50" s="14" t="str">
        <f t="shared" si="84"/>
        <v/>
      </c>
      <c r="EP50" s="14" t="str">
        <f t="shared" si="84"/>
        <v/>
      </c>
      <c r="EQ50" s="14" t="str">
        <f t="shared" si="84"/>
        <v/>
      </c>
      <c r="ER50" s="14" t="str">
        <f t="shared" si="85"/>
        <v/>
      </c>
      <c r="ES50" s="14" t="str">
        <f t="shared" si="85"/>
        <v/>
      </c>
      <c r="ET50" s="14" t="str">
        <f t="shared" si="85"/>
        <v/>
      </c>
      <c r="EU50" s="14" t="str">
        <f t="shared" si="85"/>
        <v/>
      </c>
      <c r="EV50" s="14"/>
      <c r="EW50" s="14"/>
      <c r="EX50" s="14"/>
      <c r="EY50" s="14"/>
      <c r="EZ50" s="14"/>
      <c r="FA50" s="14"/>
      <c r="FB50" s="14"/>
      <c r="FC50" s="14"/>
      <c r="FD50" s="14" t="e">
        <f>IF(FD$16=#REF!,1,"")</f>
        <v>#REF!</v>
      </c>
      <c r="FE50" s="14" t="e">
        <f>IF(FE$16=#REF!,1,"")</f>
        <v>#REF!</v>
      </c>
      <c r="FF50" s="14" t="e">
        <f>IF(FF$16=#REF!,1,"")</f>
        <v>#REF!</v>
      </c>
      <c r="FG50" s="14" t="e">
        <f>IF(FG$16=#REF!,1,"")</f>
        <v>#REF!</v>
      </c>
      <c r="FH50" s="15" t="str">
        <f t="shared" si="86"/>
        <v/>
      </c>
      <c r="FI50" s="15" t="str">
        <f t="shared" si="87"/>
        <v/>
      </c>
      <c r="FJ50" s="15" t="str">
        <f t="shared" si="88"/>
        <v/>
      </c>
      <c r="FK50" s="15" t="str">
        <f t="shared" si="89"/>
        <v/>
      </c>
    </row>
    <row r="51" spans="1:167">
      <c r="A51" s="25" t="str">
        <f>IF('INGRESO DATOS'!$Z$3="","",'INGRESO DATOS'!$Z$3)</f>
        <v>---SELECCIONAR---</v>
      </c>
      <c r="B51" s="25" t="str">
        <f>IF('INGRESO DATOS'!$Z$7="","",'INGRESO DATOS'!$Z$7)</f>
        <v>---SELECCIONAR---</v>
      </c>
      <c r="C51" s="25" t="str">
        <f>IF('INGRESO DATOS'!$C$3="","",'INGRESO DATOS'!$C$3)</f>
        <v>---SELECCIONAR---</v>
      </c>
      <c r="D51" s="26" t="str">
        <f>IF(E51="-","",IF('INGRESO DATOS'!$C$5="","",'INGRESO DATOS'!$C$5))</f>
        <v/>
      </c>
      <c r="E51" s="26" t="str">
        <f>IF('INGRESO DATOS'!B53="","-",'INGRESO DATOS'!B53)</f>
        <v>-</v>
      </c>
      <c r="F51" s="25" t="str">
        <f>IF(E51="-","",IF('INGRESO DATOS'!$C$11="","",'INGRESO DATOS'!$C$11))</f>
        <v/>
      </c>
      <c r="G51" s="25" t="str">
        <f>IF('INGRESO DATOS'!C53="A","A",IF('INGRESO DATOS'!C53="B","B",IF('INGRESO DATOS'!C53="C","C",IF('INGRESO DATOS'!C53="D","D",IF('INGRESO DATOS'!C53="","-",'INGRESO DATOS'!C53)))))</f>
        <v>-</v>
      </c>
      <c r="H51" s="25" t="str">
        <f>IF('INGRESO DATOS'!D53="A","A",IF('INGRESO DATOS'!D53="B","B",IF('INGRESO DATOS'!D53="C","C",IF('INGRESO DATOS'!D53="D","D",IF('INGRESO DATOS'!D53="","-",'INGRESO DATOS'!D53)))))</f>
        <v>-</v>
      </c>
      <c r="I51" s="25" t="str">
        <f>IF('INGRESO DATOS'!E53="A","A",IF('INGRESO DATOS'!E53="B","B",IF('INGRESO DATOS'!E53="C","C",IF('INGRESO DATOS'!E53="D","D",IF('INGRESO DATOS'!E53="","-",'INGRESO DATOS'!E53)))))</f>
        <v>-</v>
      </c>
      <c r="J51" s="25" t="str">
        <f>IF('INGRESO DATOS'!F53="A","A",IF('INGRESO DATOS'!F53="B","B",IF('INGRESO DATOS'!F53="C","C",IF('INGRESO DATOS'!F53="D","D",IF('INGRESO DATOS'!F53="","-",'INGRESO DATOS'!F53)))))</f>
        <v>-</v>
      </c>
      <c r="K51" s="25" t="str">
        <f>IF('INGRESO DATOS'!G53="A","A",IF('INGRESO DATOS'!G53="B","B",IF('INGRESO DATOS'!G53="C","C",IF('INGRESO DATOS'!G53="D","D",IF('INGRESO DATOS'!G53="","-",'INGRESO DATOS'!G53)))))</f>
        <v>-</v>
      </c>
      <c r="L51" s="25" t="str">
        <f>IF('INGRESO DATOS'!H53="A","A",IF('INGRESO DATOS'!H53="B","B",IF('INGRESO DATOS'!H53="C","C",IF('INGRESO DATOS'!H53="D","D",IF('INGRESO DATOS'!H53="","-",'INGRESO DATOS'!H53)))))</f>
        <v>-</v>
      </c>
      <c r="M51" s="25" t="str">
        <f>IF('INGRESO DATOS'!I53="A","A",IF('INGRESO DATOS'!I53="B","B",IF('INGRESO DATOS'!I53="C","C",IF('INGRESO DATOS'!I53="D","D",IF('INGRESO DATOS'!I53="","-",'INGRESO DATOS'!I53)))))</f>
        <v>-</v>
      </c>
      <c r="N51" s="25" t="str">
        <f>IF('INGRESO DATOS'!J53="A","A",IF('INGRESO DATOS'!J53="B","B",IF('INGRESO DATOS'!J53="C","C",IF('INGRESO DATOS'!J53="D","D",IF('INGRESO DATOS'!J53="","-",'INGRESO DATOS'!J53)))))</f>
        <v>-</v>
      </c>
      <c r="O51" s="25" t="str">
        <f>IF('INGRESO DATOS'!K53="A","A",IF('INGRESO DATOS'!K53="B","B",IF('INGRESO DATOS'!K53="C","C",IF('INGRESO DATOS'!K53="D","D",IF('INGRESO DATOS'!K53="","-",'INGRESO DATOS'!K53)))))</f>
        <v>-</v>
      </c>
      <c r="P51" s="25" t="str">
        <f>IF('INGRESO DATOS'!L53="A","A",IF('INGRESO DATOS'!L53="B","B",IF('INGRESO DATOS'!L53="C","C",IF('INGRESO DATOS'!L53="D","D",IF('INGRESO DATOS'!L53="","-",'INGRESO DATOS'!L53)))))</f>
        <v>-</v>
      </c>
      <c r="Q51" s="25" t="str">
        <f>IF('INGRESO DATOS'!M53="A","A",IF('INGRESO DATOS'!M53="B","B",IF('INGRESO DATOS'!M53="C","C",IF('INGRESO DATOS'!M53="D","D",IF('INGRESO DATOS'!M53="","-",'INGRESO DATOS'!M53)))))</f>
        <v>-</v>
      </c>
      <c r="R51" s="25" t="str">
        <f>IF('INGRESO DATOS'!N53="A","A",IF('INGRESO DATOS'!N53="B","B",IF('INGRESO DATOS'!N53="C","C",IF('INGRESO DATOS'!N53="D","D",IF('INGRESO DATOS'!N53="","-",'INGRESO DATOS'!N53)))))</f>
        <v>-</v>
      </c>
      <c r="S51" s="25" t="str">
        <f>IF('INGRESO DATOS'!O53="A","A",IF('INGRESO DATOS'!O53="B","B",IF('INGRESO DATOS'!O53="C","C",IF('INGRESO DATOS'!O53="D","D",IF('INGRESO DATOS'!O53="","-",'INGRESO DATOS'!O53)))))</f>
        <v>-</v>
      </c>
      <c r="T51" s="25" t="str">
        <f>IF('INGRESO DATOS'!P53="A","A",IF('INGRESO DATOS'!P53="B","B",IF('INGRESO DATOS'!P53="C","C",IF('INGRESO DATOS'!P53="D","D",IF('INGRESO DATOS'!P53="","-",'INGRESO DATOS'!P53)))))</f>
        <v>-</v>
      </c>
      <c r="U51" s="25" t="str">
        <f>IF('INGRESO DATOS'!Q53="A","A",IF('INGRESO DATOS'!Q53="B","B",IF('INGRESO DATOS'!Q53="C","C",IF('INGRESO DATOS'!Q53="D","D",IF('INGRESO DATOS'!Q53="","-",'INGRESO DATOS'!Q53)))))</f>
        <v>-</v>
      </c>
      <c r="V51" s="25" t="str">
        <f>IF('INGRESO DATOS'!R53="A","A",IF('INGRESO DATOS'!R53="B","B",IF('INGRESO DATOS'!R53="C","C",IF('INGRESO DATOS'!R53="D","D",IF('INGRESO DATOS'!R53="","-",'INGRESO DATOS'!R53)))))</f>
        <v>-</v>
      </c>
      <c r="W51" s="25" t="str">
        <f>IF('INGRESO DATOS'!S53="A","A",IF('INGRESO DATOS'!S53="B","B",IF('INGRESO DATOS'!S53="C","C",IF('INGRESO DATOS'!S53="D","D",IF('INGRESO DATOS'!S53="","-",'INGRESO DATOS'!S53)))))</f>
        <v>-</v>
      </c>
      <c r="X51" s="25" t="str">
        <f>IF('INGRESO DATOS'!T53="A","A",IF('INGRESO DATOS'!T53="B","B",IF('INGRESO DATOS'!T53="C","C",IF('INGRESO DATOS'!T53="D","D",IF('INGRESO DATOS'!T53="","-",'INGRESO DATOS'!T53)))))</f>
        <v>-</v>
      </c>
      <c r="Y51" s="25" t="str">
        <f>IF('INGRESO DATOS'!U53="A","A",IF('INGRESO DATOS'!U53="B","B",IF('INGRESO DATOS'!U53="C","C",IF('INGRESO DATOS'!U53="D","D",IF('INGRESO DATOS'!U53="","-",'INGRESO DATOS'!U53)))))</f>
        <v>-</v>
      </c>
      <c r="Z51" s="25" t="str">
        <f>IF('INGRESO DATOS'!V53="A","A",IF('INGRESO DATOS'!V53="B","B",IF('INGRESO DATOS'!V53="C","C",IF('INGRESO DATOS'!V53="D","D",IF('INGRESO DATOS'!V53="","-",'INGRESO DATOS'!V53)))))</f>
        <v>-</v>
      </c>
      <c r="AA51" s="25" t="str">
        <f>IF('INGRESO DATOS'!W53="A","A",IF('INGRESO DATOS'!W53="B","B",IF('INGRESO DATOS'!W53="C","C",IF('INGRESO DATOS'!W53="D","D",IF('INGRESO DATOS'!W53="","-",'INGRESO DATOS'!W53)))))</f>
        <v>-</v>
      </c>
      <c r="AB51" s="18"/>
      <c r="AC51" s="16">
        <f t="shared" si="18"/>
        <v>0</v>
      </c>
      <c r="AD51" s="16">
        <f t="shared" si="19"/>
        <v>0</v>
      </c>
      <c r="AE51" s="16">
        <f t="shared" si="20"/>
        <v>0</v>
      </c>
      <c r="AF51" s="16">
        <f t="shared" si="21"/>
        <v>0</v>
      </c>
      <c r="AG51" s="16">
        <f t="shared" si="22"/>
        <v>0</v>
      </c>
      <c r="AH51" s="16">
        <f t="shared" si="23"/>
        <v>0</v>
      </c>
      <c r="AI51" s="16">
        <f t="shared" si="24"/>
        <v>0</v>
      </c>
      <c r="AJ51" s="16">
        <f t="shared" si="25"/>
        <v>0</v>
      </c>
      <c r="AK51" s="16">
        <f t="shared" si="26"/>
        <v>0</v>
      </c>
      <c r="AL51" s="16">
        <f t="shared" si="27"/>
        <v>0</v>
      </c>
      <c r="AM51" s="16">
        <f t="shared" si="28"/>
        <v>0</v>
      </c>
      <c r="AN51" s="16">
        <f t="shared" si="29"/>
        <v>0</v>
      </c>
      <c r="AO51" s="16">
        <f t="shared" si="30"/>
        <v>0</v>
      </c>
      <c r="AP51" s="16">
        <f t="shared" si="31"/>
        <v>0</v>
      </c>
      <c r="AQ51" s="16">
        <f t="shared" si="32"/>
        <v>0</v>
      </c>
      <c r="AR51" s="16">
        <f t="shared" si="33"/>
        <v>0</v>
      </c>
      <c r="AS51" s="16">
        <f t="shared" si="34"/>
        <v>0</v>
      </c>
      <c r="AT51" s="16">
        <f t="shared" si="35"/>
        <v>0</v>
      </c>
      <c r="AU51" s="16">
        <f t="shared" si="36"/>
        <v>0</v>
      </c>
      <c r="AV51" s="16">
        <f t="shared" si="37"/>
        <v>0</v>
      </c>
      <c r="AW51" s="16">
        <f t="shared" si="38"/>
        <v>0</v>
      </c>
      <c r="AX51" s="18"/>
      <c r="AY51" s="13" t="str">
        <f t="shared" si="39"/>
        <v>-</v>
      </c>
      <c r="AZ51" s="13" t="str">
        <f t="shared" si="40"/>
        <v>-</v>
      </c>
      <c r="BA51" s="13" t="str">
        <f t="shared" si="41"/>
        <v>-</v>
      </c>
      <c r="BB51" s="13" t="str">
        <f t="shared" si="42"/>
        <v>-</v>
      </c>
      <c r="BC51" s="13" t="str">
        <f t="shared" si="43"/>
        <v>-</v>
      </c>
      <c r="BD51" s="13" t="str">
        <f t="shared" si="44"/>
        <v>-</v>
      </c>
      <c r="BE51" s="13" t="str">
        <f t="shared" si="45"/>
        <v>-</v>
      </c>
      <c r="BF51" s="13" t="str">
        <f t="shared" si="46"/>
        <v>-</v>
      </c>
      <c r="BG51" s="13" t="str">
        <f t="shared" si="47"/>
        <v>-</v>
      </c>
      <c r="BH51" s="13" t="str">
        <f t="shared" si="48"/>
        <v>-</v>
      </c>
      <c r="BI51" s="13" t="str">
        <f t="shared" si="49"/>
        <v>-</v>
      </c>
      <c r="BJ51" s="13" t="str">
        <f t="shared" si="50"/>
        <v>-</v>
      </c>
      <c r="BK51" s="13" t="str">
        <f t="shared" si="51"/>
        <v>-</v>
      </c>
      <c r="BL51" s="13" t="str">
        <f t="shared" si="52"/>
        <v>-</v>
      </c>
      <c r="BM51" s="13" t="str">
        <f t="shared" si="53"/>
        <v>-</v>
      </c>
      <c r="BN51" s="13" t="str">
        <f t="shared" si="54"/>
        <v>-</v>
      </c>
      <c r="BO51" s="13" t="str">
        <f t="shared" si="55"/>
        <v>-</v>
      </c>
      <c r="BP51" s="13" t="str">
        <f t="shared" si="56"/>
        <v>-</v>
      </c>
      <c r="BQ51" s="13" t="str">
        <f t="shared" si="57"/>
        <v>-</v>
      </c>
      <c r="BR51" s="13" t="str">
        <f t="shared" si="58"/>
        <v>-</v>
      </c>
      <c r="BS51" s="13" t="str">
        <f t="shared" si="59"/>
        <v>-</v>
      </c>
      <c r="BT51" s="13" t="str">
        <f t="shared" si="60"/>
        <v/>
      </c>
      <c r="BU51" s="123" t="str">
        <f t="shared" si="66"/>
        <v/>
      </c>
      <c r="BV51" s="124"/>
      <c r="BW51" s="2"/>
      <c r="BX51" s="14" t="str">
        <f t="shared" si="67"/>
        <v/>
      </c>
      <c r="BY51" s="14" t="str">
        <f t="shared" si="67"/>
        <v/>
      </c>
      <c r="BZ51" s="14" t="str">
        <f t="shared" si="67"/>
        <v/>
      </c>
      <c r="CA51" s="14" t="str">
        <f t="shared" si="67"/>
        <v/>
      </c>
      <c r="CB51" s="14" t="str">
        <f t="shared" si="68"/>
        <v/>
      </c>
      <c r="CC51" s="14" t="str">
        <f t="shared" si="68"/>
        <v/>
      </c>
      <c r="CD51" s="14" t="str">
        <f t="shared" si="68"/>
        <v/>
      </c>
      <c r="CE51" s="14" t="str">
        <f t="shared" si="68"/>
        <v/>
      </c>
      <c r="CF51" s="14" t="str">
        <f t="shared" si="69"/>
        <v/>
      </c>
      <c r="CG51" s="14" t="str">
        <f t="shared" si="69"/>
        <v/>
      </c>
      <c r="CH51" s="14" t="str">
        <f t="shared" si="69"/>
        <v/>
      </c>
      <c r="CI51" s="14" t="str">
        <f t="shared" si="69"/>
        <v/>
      </c>
      <c r="CJ51" s="14" t="str">
        <f t="shared" si="70"/>
        <v/>
      </c>
      <c r="CK51" s="14" t="str">
        <f t="shared" si="70"/>
        <v/>
      </c>
      <c r="CL51" s="14" t="str">
        <f t="shared" si="70"/>
        <v/>
      </c>
      <c r="CM51" s="14" t="str">
        <f t="shared" si="70"/>
        <v/>
      </c>
      <c r="CN51" s="14" t="str">
        <f t="shared" si="71"/>
        <v/>
      </c>
      <c r="CO51" s="14" t="str">
        <f t="shared" si="71"/>
        <v/>
      </c>
      <c r="CP51" s="14" t="str">
        <f t="shared" si="71"/>
        <v/>
      </c>
      <c r="CQ51" s="14" t="str">
        <f t="shared" si="71"/>
        <v/>
      </c>
      <c r="CR51" s="14" t="str">
        <f t="shared" si="72"/>
        <v/>
      </c>
      <c r="CS51" s="14" t="str">
        <f t="shared" si="72"/>
        <v/>
      </c>
      <c r="CT51" s="14" t="str">
        <f t="shared" si="72"/>
        <v/>
      </c>
      <c r="CU51" s="14" t="str">
        <f t="shared" si="72"/>
        <v/>
      </c>
      <c r="CV51" s="14" t="str">
        <f t="shared" si="73"/>
        <v/>
      </c>
      <c r="CW51" s="14" t="str">
        <f t="shared" si="73"/>
        <v/>
      </c>
      <c r="CX51" s="14" t="str">
        <f t="shared" si="73"/>
        <v/>
      </c>
      <c r="CY51" s="14" t="str">
        <f t="shared" si="73"/>
        <v/>
      </c>
      <c r="CZ51" s="14" t="str">
        <f t="shared" si="74"/>
        <v/>
      </c>
      <c r="DA51" s="14" t="str">
        <f t="shared" si="74"/>
        <v/>
      </c>
      <c r="DB51" s="14" t="str">
        <f t="shared" si="74"/>
        <v/>
      </c>
      <c r="DC51" s="14" t="str">
        <f t="shared" si="74"/>
        <v/>
      </c>
      <c r="DD51" s="14" t="str">
        <f t="shared" si="75"/>
        <v/>
      </c>
      <c r="DE51" s="14" t="str">
        <f t="shared" si="75"/>
        <v/>
      </c>
      <c r="DF51" s="14" t="str">
        <f t="shared" si="75"/>
        <v/>
      </c>
      <c r="DG51" s="14" t="str">
        <f t="shared" si="75"/>
        <v/>
      </c>
      <c r="DH51" s="14" t="str">
        <f t="shared" si="76"/>
        <v/>
      </c>
      <c r="DI51" s="14" t="str">
        <f t="shared" si="76"/>
        <v/>
      </c>
      <c r="DJ51" s="14" t="str">
        <f t="shared" si="76"/>
        <v/>
      </c>
      <c r="DK51" s="14" t="str">
        <f t="shared" si="76"/>
        <v/>
      </c>
      <c r="DL51" s="14" t="str">
        <f t="shared" si="77"/>
        <v/>
      </c>
      <c r="DM51" s="14" t="str">
        <f t="shared" si="77"/>
        <v/>
      </c>
      <c r="DN51" s="14" t="str">
        <f t="shared" si="77"/>
        <v/>
      </c>
      <c r="DO51" s="14" t="str">
        <f t="shared" si="77"/>
        <v/>
      </c>
      <c r="DP51" s="14" t="str">
        <f t="shared" si="78"/>
        <v/>
      </c>
      <c r="DQ51" s="14" t="str">
        <f t="shared" si="78"/>
        <v/>
      </c>
      <c r="DR51" s="14" t="str">
        <f t="shared" si="78"/>
        <v/>
      </c>
      <c r="DS51" s="14" t="str">
        <f t="shared" si="78"/>
        <v/>
      </c>
      <c r="DT51" s="14" t="str">
        <f t="shared" si="79"/>
        <v/>
      </c>
      <c r="DU51" s="14" t="str">
        <f t="shared" si="79"/>
        <v/>
      </c>
      <c r="DV51" s="14" t="str">
        <f t="shared" si="79"/>
        <v/>
      </c>
      <c r="DW51" s="14" t="str">
        <f t="shared" si="79"/>
        <v/>
      </c>
      <c r="DX51" s="14" t="str">
        <f t="shared" si="80"/>
        <v/>
      </c>
      <c r="DY51" s="14" t="str">
        <f t="shared" si="80"/>
        <v/>
      </c>
      <c r="DZ51" s="14" t="str">
        <f t="shared" si="80"/>
        <v/>
      </c>
      <c r="EA51" s="14" t="str">
        <f t="shared" si="80"/>
        <v/>
      </c>
      <c r="EB51" s="14" t="str">
        <f t="shared" si="81"/>
        <v/>
      </c>
      <c r="EC51" s="14" t="str">
        <f t="shared" si="81"/>
        <v/>
      </c>
      <c r="ED51" s="14" t="str">
        <f t="shared" si="81"/>
        <v/>
      </c>
      <c r="EE51" s="14" t="str">
        <f t="shared" si="81"/>
        <v/>
      </c>
      <c r="EF51" s="14" t="str">
        <f t="shared" si="82"/>
        <v/>
      </c>
      <c r="EG51" s="14" t="str">
        <f t="shared" si="82"/>
        <v/>
      </c>
      <c r="EH51" s="14" t="str">
        <f t="shared" si="82"/>
        <v/>
      </c>
      <c r="EI51" s="14" t="str">
        <f t="shared" si="82"/>
        <v/>
      </c>
      <c r="EJ51" s="14" t="str">
        <f t="shared" si="83"/>
        <v/>
      </c>
      <c r="EK51" s="14" t="str">
        <f t="shared" si="83"/>
        <v/>
      </c>
      <c r="EL51" s="14" t="str">
        <f t="shared" si="83"/>
        <v/>
      </c>
      <c r="EM51" s="14" t="str">
        <f t="shared" si="83"/>
        <v/>
      </c>
      <c r="EN51" s="14" t="str">
        <f t="shared" si="84"/>
        <v/>
      </c>
      <c r="EO51" s="14" t="str">
        <f t="shared" si="84"/>
        <v/>
      </c>
      <c r="EP51" s="14" t="str">
        <f t="shared" si="84"/>
        <v/>
      </c>
      <c r="EQ51" s="14" t="str">
        <f t="shared" si="84"/>
        <v/>
      </c>
      <c r="ER51" s="14" t="str">
        <f t="shared" si="85"/>
        <v/>
      </c>
      <c r="ES51" s="14" t="str">
        <f t="shared" si="85"/>
        <v/>
      </c>
      <c r="ET51" s="14" t="str">
        <f t="shared" si="85"/>
        <v/>
      </c>
      <c r="EU51" s="14" t="str">
        <f t="shared" si="85"/>
        <v/>
      </c>
      <c r="EV51" s="14"/>
      <c r="EW51" s="14"/>
      <c r="EX51" s="14"/>
      <c r="EY51" s="14"/>
      <c r="EZ51" s="14"/>
      <c r="FA51" s="14"/>
      <c r="FB51" s="14"/>
      <c r="FC51" s="14"/>
      <c r="FD51" s="14" t="e">
        <f>IF(FD$16=#REF!,1,"")</f>
        <v>#REF!</v>
      </c>
      <c r="FE51" s="14" t="e">
        <f>IF(FE$16=#REF!,1,"")</f>
        <v>#REF!</v>
      </c>
      <c r="FF51" s="14" t="e">
        <f>IF(FF$16=#REF!,1,"")</f>
        <v>#REF!</v>
      </c>
      <c r="FG51" s="14" t="e">
        <f>IF(FG$16=#REF!,1,"")</f>
        <v>#REF!</v>
      </c>
      <c r="FH51" s="15" t="str">
        <f t="shared" si="86"/>
        <v/>
      </c>
      <c r="FI51" s="15" t="str">
        <f t="shared" si="87"/>
        <v/>
      </c>
      <c r="FJ51" s="15" t="str">
        <f t="shared" si="88"/>
        <v/>
      </c>
      <c r="FK51" s="15" t="str">
        <f t="shared" si="89"/>
        <v/>
      </c>
    </row>
    <row r="52" spans="1:167">
      <c r="A52" s="25" t="str">
        <f>IF('INGRESO DATOS'!$Z$3="","",'INGRESO DATOS'!$Z$3)</f>
        <v>---SELECCIONAR---</v>
      </c>
      <c r="B52" s="25" t="str">
        <f>IF('INGRESO DATOS'!$Z$7="","",'INGRESO DATOS'!$Z$7)</f>
        <v>---SELECCIONAR---</v>
      </c>
      <c r="C52" s="25" t="str">
        <f>IF('INGRESO DATOS'!$C$3="","",'INGRESO DATOS'!$C$3)</f>
        <v>---SELECCIONAR---</v>
      </c>
      <c r="D52" s="26" t="str">
        <f>IF(E52="-","",IF('INGRESO DATOS'!$C$5="","",'INGRESO DATOS'!$C$5))</f>
        <v/>
      </c>
      <c r="E52" s="26" t="str">
        <f>IF('INGRESO DATOS'!B54="","-",'INGRESO DATOS'!B54)</f>
        <v>-</v>
      </c>
      <c r="F52" s="25" t="str">
        <f>IF(E52="-","",IF('INGRESO DATOS'!$C$11="","",'INGRESO DATOS'!$C$11))</f>
        <v/>
      </c>
      <c r="G52" s="25" t="str">
        <f>IF('INGRESO DATOS'!C54="A","A",IF('INGRESO DATOS'!C54="B","B",IF('INGRESO DATOS'!C54="C","C",IF('INGRESO DATOS'!C54="D","D",IF('INGRESO DATOS'!C54="","-",'INGRESO DATOS'!C54)))))</f>
        <v>-</v>
      </c>
      <c r="H52" s="25" t="str">
        <f>IF('INGRESO DATOS'!D54="A","A",IF('INGRESO DATOS'!D54="B","B",IF('INGRESO DATOS'!D54="C","C",IF('INGRESO DATOS'!D54="D","D",IF('INGRESO DATOS'!D54="","-",'INGRESO DATOS'!D54)))))</f>
        <v>-</v>
      </c>
      <c r="I52" s="25" t="str">
        <f>IF('INGRESO DATOS'!E54="A","A",IF('INGRESO DATOS'!E54="B","B",IF('INGRESO DATOS'!E54="C","C",IF('INGRESO DATOS'!E54="D","D",IF('INGRESO DATOS'!E54="","-",'INGRESO DATOS'!E54)))))</f>
        <v>-</v>
      </c>
      <c r="J52" s="25" t="str">
        <f>IF('INGRESO DATOS'!F54="A","A",IF('INGRESO DATOS'!F54="B","B",IF('INGRESO DATOS'!F54="C","C",IF('INGRESO DATOS'!F54="D","D",IF('INGRESO DATOS'!F54="","-",'INGRESO DATOS'!F54)))))</f>
        <v>-</v>
      </c>
      <c r="K52" s="25" t="str">
        <f>IF('INGRESO DATOS'!G54="A","A",IF('INGRESO DATOS'!G54="B","B",IF('INGRESO DATOS'!G54="C","C",IF('INGRESO DATOS'!G54="D","D",IF('INGRESO DATOS'!G54="","-",'INGRESO DATOS'!G54)))))</f>
        <v>-</v>
      </c>
      <c r="L52" s="25" t="str">
        <f>IF('INGRESO DATOS'!H54="A","A",IF('INGRESO DATOS'!H54="B","B",IF('INGRESO DATOS'!H54="C","C",IF('INGRESO DATOS'!H54="D","D",IF('INGRESO DATOS'!H54="","-",'INGRESO DATOS'!H54)))))</f>
        <v>-</v>
      </c>
      <c r="M52" s="25" t="str">
        <f>IF('INGRESO DATOS'!I54="A","A",IF('INGRESO DATOS'!I54="B","B",IF('INGRESO DATOS'!I54="C","C",IF('INGRESO DATOS'!I54="D","D",IF('INGRESO DATOS'!I54="","-",'INGRESO DATOS'!I54)))))</f>
        <v>-</v>
      </c>
      <c r="N52" s="25" t="str">
        <f>IF('INGRESO DATOS'!J54="A","A",IF('INGRESO DATOS'!J54="B","B",IF('INGRESO DATOS'!J54="C","C",IF('INGRESO DATOS'!J54="D","D",IF('INGRESO DATOS'!J54="","-",'INGRESO DATOS'!J54)))))</f>
        <v>-</v>
      </c>
      <c r="O52" s="25" t="str">
        <f>IF('INGRESO DATOS'!K54="A","A",IF('INGRESO DATOS'!K54="B","B",IF('INGRESO DATOS'!K54="C","C",IF('INGRESO DATOS'!K54="D","D",IF('INGRESO DATOS'!K54="","-",'INGRESO DATOS'!K54)))))</f>
        <v>-</v>
      </c>
      <c r="P52" s="25" t="str">
        <f>IF('INGRESO DATOS'!L54="A","A",IF('INGRESO DATOS'!L54="B","B",IF('INGRESO DATOS'!L54="C","C",IF('INGRESO DATOS'!L54="D","D",IF('INGRESO DATOS'!L54="","-",'INGRESO DATOS'!L54)))))</f>
        <v>-</v>
      </c>
      <c r="Q52" s="25" t="str">
        <f>IF('INGRESO DATOS'!M54="A","A",IF('INGRESO DATOS'!M54="B","B",IF('INGRESO DATOS'!M54="C","C",IF('INGRESO DATOS'!M54="D","D",IF('INGRESO DATOS'!M54="","-",'INGRESO DATOS'!M54)))))</f>
        <v>-</v>
      </c>
      <c r="R52" s="25" t="str">
        <f>IF('INGRESO DATOS'!N54="A","A",IF('INGRESO DATOS'!N54="B","B",IF('INGRESO DATOS'!N54="C","C",IF('INGRESO DATOS'!N54="D","D",IF('INGRESO DATOS'!N54="","-",'INGRESO DATOS'!N54)))))</f>
        <v>-</v>
      </c>
      <c r="S52" s="25" t="str">
        <f>IF('INGRESO DATOS'!O54="A","A",IF('INGRESO DATOS'!O54="B","B",IF('INGRESO DATOS'!O54="C","C",IF('INGRESO DATOS'!O54="D","D",IF('INGRESO DATOS'!O54="","-",'INGRESO DATOS'!O54)))))</f>
        <v>-</v>
      </c>
      <c r="T52" s="25" t="str">
        <f>IF('INGRESO DATOS'!P54="A","A",IF('INGRESO DATOS'!P54="B","B",IF('INGRESO DATOS'!P54="C","C",IF('INGRESO DATOS'!P54="D","D",IF('INGRESO DATOS'!P54="","-",'INGRESO DATOS'!P54)))))</f>
        <v>-</v>
      </c>
      <c r="U52" s="25" t="str">
        <f>IF('INGRESO DATOS'!Q54="A","A",IF('INGRESO DATOS'!Q54="B","B",IF('INGRESO DATOS'!Q54="C","C",IF('INGRESO DATOS'!Q54="D","D",IF('INGRESO DATOS'!Q54="","-",'INGRESO DATOS'!Q54)))))</f>
        <v>-</v>
      </c>
      <c r="V52" s="25" t="str">
        <f>IF('INGRESO DATOS'!R54="A","A",IF('INGRESO DATOS'!R54="B","B",IF('INGRESO DATOS'!R54="C","C",IF('INGRESO DATOS'!R54="D","D",IF('INGRESO DATOS'!R54="","-",'INGRESO DATOS'!R54)))))</f>
        <v>-</v>
      </c>
      <c r="W52" s="25" t="str">
        <f>IF('INGRESO DATOS'!S54="A","A",IF('INGRESO DATOS'!S54="B","B",IF('INGRESO DATOS'!S54="C","C",IF('INGRESO DATOS'!S54="D","D",IF('INGRESO DATOS'!S54="","-",'INGRESO DATOS'!S54)))))</f>
        <v>-</v>
      </c>
      <c r="X52" s="25" t="str">
        <f>IF('INGRESO DATOS'!T54="A","A",IF('INGRESO DATOS'!T54="B","B",IF('INGRESO DATOS'!T54="C","C",IF('INGRESO DATOS'!T54="D","D",IF('INGRESO DATOS'!T54="","-",'INGRESO DATOS'!T54)))))</f>
        <v>-</v>
      </c>
      <c r="Y52" s="25" t="str">
        <f>IF('INGRESO DATOS'!U54="A","A",IF('INGRESO DATOS'!U54="B","B",IF('INGRESO DATOS'!U54="C","C",IF('INGRESO DATOS'!U54="D","D",IF('INGRESO DATOS'!U54="","-",'INGRESO DATOS'!U54)))))</f>
        <v>-</v>
      </c>
      <c r="Z52" s="25" t="str">
        <f>IF('INGRESO DATOS'!V54="A","A",IF('INGRESO DATOS'!V54="B","B",IF('INGRESO DATOS'!V54="C","C",IF('INGRESO DATOS'!V54="D","D",IF('INGRESO DATOS'!V54="","-",'INGRESO DATOS'!V54)))))</f>
        <v>-</v>
      </c>
      <c r="AA52" s="25" t="str">
        <f>IF('INGRESO DATOS'!W54="A","A",IF('INGRESO DATOS'!W54="B","B",IF('INGRESO DATOS'!W54="C","C",IF('INGRESO DATOS'!W54="D","D",IF('INGRESO DATOS'!W54="","-",'INGRESO DATOS'!W54)))))</f>
        <v>-</v>
      </c>
      <c r="AB52" s="18"/>
      <c r="AC52" s="16">
        <f t="shared" si="18"/>
        <v>0</v>
      </c>
      <c r="AD52" s="16">
        <f t="shared" si="19"/>
        <v>0</v>
      </c>
      <c r="AE52" s="16">
        <f t="shared" si="20"/>
        <v>0</v>
      </c>
      <c r="AF52" s="16">
        <f t="shared" si="21"/>
        <v>0</v>
      </c>
      <c r="AG52" s="16">
        <f t="shared" si="22"/>
        <v>0</v>
      </c>
      <c r="AH52" s="16">
        <f t="shared" si="23"/>
        <v>0</v>
      </c>
      <c r="AI52" s="16">
        <f t="shared" si="24"/>
        <v>0</v>
      </c>
      <c r="AJ52" s="16">
        <f t="shared" si="25"/>
        <v>0</v>
      </c>
      <c r="AK52" s="16">
        <f t="shared" si="26"/>
        <v>0</v>
      </c>
      <c r="AL52" s="16">
        <f t="shared" si="27"/>
        <v>0</v>
      </c>
      <c r="AM52" s="16">
        <f t="shared" si="28"/>
        <v>0</v>
      </c>
      <c r="AN52" s="16">
        <f t="shared" si="29"/>
        <v>0</v>
      </c>
      <c r="AO52" s="16">
        <f t="shared" si="30"/>
        <v>0</v>
      </c>
      <c r="AP52" s="16">
        <f t="shared" si="31"/>
        <v>0</v>
      </c>
      <c r="AQ52" s="16">
        <f t="shared" si="32"/>
        <v>0</v>
      </c>
      <c r="AR52" s="16">
        <f t="shared" si="33"/>
        <v>0</v>
      </c>
      <c r="AS52" s="16">
        <f t="shared" si="34"/>
        <v>0</v>
      </c>
      <c r="AT52" s="16">
        <f t="shared" si="35"/>
        <v>0</v>
      </c>
      <c r="AU52" s="16">
        <f t="shared" si="36"/>
        <v>0</v>
      </c>
      <c r="AV52" s="16">
        <f t="shared" si="37"/>
        <v>0</v>
      </c>
      <c r="AW52" s="16">
        <f t="shared" si="38"/>
        <v>0</v>
      </c>
      <c r="AX52" s="18"/>
      <c r="AY52" s="13" t="str">
        <f t="shared" si="39"/>
        <v>-</v>
      </c>
      <c r="AZ52" s="13" t="str">
        <f t="shared" si="40"/>
        <v>-</v>
      </c>
      <c r="BA52" s="13" t="str">
        <f t="shared" si="41"/>
        <v>-</v>
      </c>
      <c r="BB52" s="13" t="str">
        <f t="shared" si="42"/>
        <v>-</v>
      </c>
      <c r="BC52" s="13" t="str">
        <f t="shared" si="43"/>
        <v>-</v>
      </c>
      <c r="BD52" s="13" t="str">
        <f t="shared" si="44"/>
        <v>-</v>
      </c>
      <c r="BE52" s="13" t="str">
        <f t="shared" si="45"/>
        <v>-</v>
      </c>
      <c r="BF52" s="13" t="str">
        <f t="shared" si="46"/>
        <v>-</v>
      </c>
      <c r="BG52" s="13" t="str">
        <f t="shared" si="47"/>
        <v>-</v>
      </c>
      <c r="BH52" s="13" t="str">
        <f t="shared" si="48"/>
        <v>-</v>
      </c>
      <c r="BI52" s="13" t="str">
        <f t="shared" si="49"/>
        <v>-</v>
      </c>
      <c r="BJ52" s="13" t="str">
        <f t="shared" si="50"/>
        <v>-</v>
      </c>
      <c r="BK52" s="13" t="str">
        <f t="shared" si="51"/>
        <v>-</v>
      </c>
      <c r="BL52" s="13" t="str">
        <f t="shared" si="52"/>
        <v>-</v>
      </c>
      <c r="BM52" s="13" t="str">
        <f t="shared" si="53"/>
        <v>-</v>
      </c>
      <c r="BN52" s="13" t="str">
        <f t="shared" si="54"/>
        <v>-</v>
      </c>
      <c r="BO52" s="13" t="str">
        <f t="shared" si="55"/>
        <v>-</v>
      </c>
      <c r="BP52" s="13" t="str">
        <f t="shared" si="56"/>
        <v>-</v>
      </c>
      <c r="BQ52" s="13" t="str">
        <f t="shared" si="57"/>
        <v>-</v>
      </c>
      <c r="BR52" s="13" t="str">
        <f t="shared" si="58"/>
        <v>-</v>
      </c>
      <c r="BS52" s="13" t="str">
        <f t="shared" si="59"/>
        <v>-</v>
      </c>
      <c r="BT52" s="13" t="str">
        <f t="shared" si="60"/>
        <v/>
      </c>
      <c r="BU52" s="123" t="str">
        <f t="shared" si="66"/>
        <v/>
      </c>
      <c r="BV52" s="124"/>
      <c r="BW52" s="2"/>
      <c r="BX52" s="14" t="str">
        <f t="shared" si="67"/>
        <v/>
      </c>
      <c r="BY52" s="14" t="str">
        <f t="shared" si="67"/>
        <v/>
      </c>
      <c r="BZ52" s="14" t="str">
        <f t="shared" si="67"/>
        <v/>
      </c>
      <c r="CA52" s="14" t="str">
        <f t="shared" si="67"/>
        <v/>
      </c>
      <c r="CB52" s="14" t="str">
        <f t="shared" si="68"/>
        <v/>
      </c>
      <c r="CC52" s="14" t="str">
        <f t="shared" si="68"/>
        <v/>
      </c>
      <c r="CD52" s="14" t="str">
        <f t="shared" si="68"/>
        <v/>
      </c>
      <c r="CE52" s="14" t="str">
        <f t="shared" si="68"/>
        <v/>
      </c>
      <c r="CF52" s="14" t="str">
        <f t="shared" si="69"/>
        <v/>
      </c>
      <c r="CG52" s="14" t="str">
        <f t="shared" si="69"/>
        <v/>
      </c>
      <c r="CH52" s="14" t="str">
        <f t="shared" si="69"/>
        <v/>
      </c>
      <c r="CI52" s="14" t="str">
        <f t="shared" si="69"/>
        <v/>
      </c>
      <c r="CJ52" s="14" t="str">
        <f t="shared" si="70"/>
        <v/>
      </c>
      <c r="CK52" s="14" t="str">
        <f t="shared" si="70"/>
        <v/>
      </c>
      <c r="CL52" s="14" t="str">
        <f t="shared" si="70"/>
        <v/>
      </c>
      <c r="CM52" s="14" t="str">
        <f t="shared" si="70"/>
        <v/>
      </c>
      <c r="CN52" s="14" t="str">
        <f t="shared" si="71"/>
        <v/>
      </c>
      <c r="CO52" s="14" t="str">
        <f t="shared" si="71"/>
        <v/>
      </c>
      <c r="CP52" s="14" t="str">
        <f t="shared" si="71"/>
        <v/>
      </c>
      <c r="CQ52" s="14" t="str">
        <f t="shared" si="71"/>
        <v/>
      </c>
      <c r="CR52" s="14" t="str">
        <f t="shared" si="72"/>
        <v/>
      </c>
      <c r="CS52" s="14" t="str">
        <f t="shared" si="72"/>
        <v/>
      </c>
      <c r="CT52" s="14" t="str">
        <f t="shared" si="72"/>
        <v/>
      </c>
      <c r="CU52" s="14" t="str">
        <f t="shared" si="72"/>
        <v/>
      </c>
      <c r="CV52" s="14" t="str">
        <f t="shared" si="73"/>
        <v/>
      </c>
      <c r="CW52" s="14" t="str">
        <f t="shared" si="73"/>
        <v/>
      </c>
      <c r="CX52" s="14" t="str">
        <f t="shared" si="73"/>
        <v/>
      </c>
      <c r="CY52" s="14" t="str">
        <f t="shared" si="73"/>
        <v/>
      </c>
      <c r="CZ52" s="14" t="str">
        <f t="shared" si="74"/>
        <v/>
      </c>
      <c r="DA52" s="14" t="str">
        <f t="shared" si="74"/>
        <v/>
      </c>
      <c r="DB52" s="14" t="str">
        <f t="shared" si="74"/>
        <v/>
      </c>
      <c r="DC52" s="14" t="str">
        <f t="shared" si="74"/>
        <v/>
      </c>
      <c r="DD52" s="14" t="str">
        <f t="shared" si="75"/>
        <v/>
      </c>
      <c r="DE52" s="14" t="str">
        <f t="shared" si="75"/>
        <v/>
      </c>
      <c r="DF52" s="14" t="str">
        <f t="shared" si="75"/>
        <v/>
      </c>
      <c r="DG52" s="14" t="str">
        <f t="shared" si="75"/>
        <v/>
      </c>
      <c r="DH52" s="14" t="str">
        <f t="shared" si="76"/>
        <v/>
      </c>
      <c r="DI52" s="14" t="str">
        <f t="shared" si="76"/>
        <v/>
      </c>
      <c r="DJ52" s="14" t="str">
        <f t="shared" si="76"/>
        <v/>
      </c>
      <c r="DK52" s="14" t="str">
        <f t="shared" si="76"/>
        <v/>
      </c>
      <c r="DL52" s="14" t="str">
        <f t="shared" si="77"/>
        <v/>
      </c>
      <c r="DM52" s="14" t="str">
        <f t="shared" si="77"/>
        <v/>
      </c>
      <c r="DN52" s="14" t="str">
        <f t="shared" si="77"/>
        <v/>
      </c>
      <c r="DO52" s="14" t="str">
        <f t="shared" si="77"/>
        <v/>
      </c>
      <c r="DP52" s="14" t="str">
        <f t="shared" si="78"/>
        <v/>
      </c>
      <c r="DQ52" s="14" t="str">
        <f t="shared" si="78"/>
        <v/>
      </c>
      <c r="DR52" s="14" t="str">
        <f t="shared" si="78"/>
        <v/>
      </c>
      <c r="DS52" s="14" t="str">
        <f t="shared" si="78"/>
        <v/>
      </c>
      <c r="DT52" s="14" t="str">
        <f t="shared" si="79"/>
        <v/>
      </c>
      <c r="DU52" s="14" t="str">
        <f t="shared" si="79"/>
        <v/>
      </c>
      <c r="DV52" s="14" t="str">
        <f t="shared" si="79"/>
        <v/>
      </c>
      <c r="DW52" s="14" t="str">
        <f t="shared" si="79"/>
        <v/>
      </c>
      <c r="DX52" s="14" t="str">
        <f t="shared" si="80"/>
        <v/>
      </c>
      <c r="DY52" s="14" t="str">
        <f t="shared" si="80"/>
        <v/>
      </c>
      <c r="DZ52" s="14" t="str">
        <f t="shared" si="80"/>
        <v/>
      </c>
      <c r="EA52" s="14" t="str">
        <f t="shared" si="80"/>
        <v/>
      </c>
      <c r="EB52" s="14" t="str">
        <f t="shared" si="81"/>
        <v/>
      </c>
      <c r="EC52" s="14" t="str">
        <f t="shared" si="81"/>
        <v/>
      </c>
      <c r="ED52" s="14" t="str">
        <f t="shared" si="81"/>
        <v/>
      </c>
      <c r="EE52" s="14" t="str">
        <f t="shared" si="81"/>
        <v/>
      </c>
      <c r="EF52" s="14" t="str">
        <f t="shared" si="82"/>
        <v/>
      </c>
      <c r="EG52" s="14" t="str">
        <f t="shared" si="82"/>
        <v/>
      </c>
      <c r="EH52" s="14" t="str">
        <f t="shared" si="82"/>
        <v/>
      </c>
      <c r="EI52" s="14" t="str">
        <f t="shared" si="82"/>
        <v/>
      </c>
      <c r="EJ52" s="14" t="str">
        <f t="shared" si="83"/>
        <v/>
      </c>
      <c r="EK52" s="14" t="str">
        <f t="shared" si="83"/>
        <v/>
      </c>
      <c r="EL52" s="14" t="str">
        <f t="shared" si="83"/>
        <v/>
      </c>
      <c r="EM52" s="14" t="str">
        <f t="shared" si="83"/>
        <v/>
      </c>
      <c r="EN52" s="14" t="str">
        <f t="shared" si="84"/>
        <v/>
      </c>
      <c r="EO52" s="14" t="str">
        <f t="shared" si="84"/>
        <v/>
      </c>
      <c r="EP52" s="14" t="str">
        <f t="shared" si="84"/>
        <v/>
      </c>
      <c r="EQ52" s="14" t="str">
        <f t="shared" si="84"/>
        <v/>
      </c>
      <c r="ER52" s="14" t="str">
        <f t="shared" si="85"/>
        <v/>
      </c>
      <c r="ES52" s="14" t="str">
        <f t="shared" si="85"/>
        <v/>
      </c>
      <c r="ET52" s="14" t="str">
        <f t="shared" si="85"/>
        <v/>
      </c>
      <c r="EU52" s="14" t="str">
        <f t="shared" si="85"/>
        <v/>
      </c>
      <c r="EV52" s="14"/>
      <c r="EW52" s="14"/>
      <c r="EX52" s="14"/>
      <c r="EY52" s="14"/>
      <c r="EZ52" s="14"/>
      <c r="FA52" s="14"/>
      <c r="FB52" s="14"/>
      <c r="FC52" s="14"/>
      <c r="FD52" s="14" t="e">
        <f>IF(FD$16=#REF!,1,"")</f>
        <v>#REF!</v>
      </c>
      <c r="FE52" s="14" t="e">
        <f>IF(FE$16=#REF!,1,"")</f>
        <v>#REF!</v>
      </c>
      <c r="FF52" s="14" t="e">
        <f>IF(FF$16=#REF!,1,"")</f>
        <v>#REF!</v>
      </c>
      <c r="FG52" s="14" t="e">
        <f>IF(FG$16=#REF!,1,"")</f>
        <v>#REF!</v>
      </c>
      <c r="FH52" s="15" t="str">
        <f t="shared" si="86"/>
        <v/>
      </c>
      <c r="FI52" s="15" t="str">
        <f t="shared" si="87"/>
        <v/>
      </c>
      <c r="FJ52" s="15" t="str">
        <f t="shared" si="88"/>
        <v/>
      </c>
      <c r="FK52" s="15" t="str">
        <f t="shared" si="89"/>
        <v/>
      </c>
    </row>
    <row r="53" spans="1:167">
      <c r="A53" s="25" t="str">
        <f>IF('INGRESO DATOS'!$Z$3="","",'INGRESO DATOS'!$Z$3)</f>
        <v>---SELECCIONAR---</v>
      </c>
      <c r="B53" s="25" t="str">
        <f>IF('INGRESO DATOS'!$Z$7="","",'INGRESO DATOS'!$Z$7)</f>
        <v>---SELECCIONAR---</v>
      </c>
      <c r="C53" s="25" t="str">
        <f>IF('INGRESO DATOS'!$C$3="","",'INGRESO DATOS'!$C$3)</f>
        <v>---SELECCIONAR---</v>
      </c>
      <c r="D53" s="26" t="str">
        <f>IF(E53="-","",IF('INGRESO DATOS'!$C$5="","",'INGRESO DATOS'!$C$5))</f>
        <v/>
      </c>
      <c r="E53" s="26" t="str">
        <f>IF('INGRESO DATOS'!B55="","-",'INGRESO DATOS'!B55)</f>
        <v>-</v>
      </c>
      <c r="F53" s="25" t="str">
        <f>IF(E53="-","",IF('INGRESO DATOS'!$C$11="","",'INGRESO DATOS'!$C$11))</f>
        <v/>
      </c>
      <c r="G53" s="25" t="str">
        <f>IF('INGRESO DATOS'!C55="A","A",IF('INGRESO DATOS'!C55="B","B",IF('INGRESO DATOS'!C55="C","C",IF('INGRESO DATOS'!C55="D","D",IF('INGRESO DATOS'!C55="","-",'INGRESO DATOS'!C55)))))</f>
        <v>-</v>
      </c>
      <c r="H53" s="25" t="str">
        <f>IF('INGRESO DATOS'!D55="A","A",IF('INGRESO DATOS'!D55="B","B",IF('INGRESO DATOS'!D55="C","C",IF('INGRESO DATOS'!D55="D","D",IF('INGRESO DATOS'!D55="","-",'INGRESO DATOS'!D55)))))</f>
        <v>-</v>
      </c>
      <c r="I53" s="25" t="str">
        <f>IF('INGRESO DATOS'!E55="A","A",IF('INGRESO DATOS'!E55="B","B",IF('INGRESO DATOS'!E55="C","C",IF('INGRESO DATOS'!E55="D","D",IF('INGRESO DATOS'!E55="","-",'INGRESO DATOS'!E55)))))</f>
        <v>-</v>
      </c>
      <c r="J53" s="25" t="str">
        <f>IF('INGRESO DATOS'!F55="A","A",IF('INGRESO DATOS'!F55="B","B",IF('INGRESO DATOS'!F55="C","C",IF('INGRESO DATOS'!F55="D","D",IF('INGRESO DATOS'!F55="","-",'INGRESO DATOS'!F55)))))</f>
        <v>-</v>
      </c>
      <c r="K53" s="25" t="str">
        <f>IF('INGRESO DATOS'!G55="A","A",IF('INGRESO DATOS'!G55="B","B",IF('INGRESO DATOS'!G55="C","C",IF('INGRESO DATOS'!G55="D","D",IF('INGRESO DATOS'!G55="","-",'INGRESO DATOS'!G55)))))</f>
        <v>-</v>
      </c>
      <c r="L53" s="25" t="str">
        <f>IF('INGRESO DATOS'!H55="A","A",IF('INGRESO DATOS'!H55="B","B",IF('INGRESO DATOS'!H55="C","C",IF('INGRESO DATOS'!H55="D","D",IF('INGRESO DATOS'!H55="","-",'INGRESO DATOS'!H55)))))</f>
        <v>-</v>
      </c>
      <c r="M53" s="25" t="str">
        <f>IF('INGRESO DATOS'!I55="A","A",IF('INGRESO DATOS'!I55="B","B",IF('INGRESO DATOS'!I55="C","C",IF('INGRESO DATOS'!I55="D","D",IF('INGRESO DATOS'!I55="","-",'INGRESO DATOS'!I55)))))</f>
        <v>-</v>
      </c>
      <c r="N53" s="25" t="str">
        <f>IF('INGRESO DATOS'!J55="A","A",IF('INGRESO DATOS'!J55="B","B",IF('INGRESO DATOS'!J55="C","C",IF('INGRESO DATOS'!J55="D","D",IF('INGRESO DATOS'!J55="","-",'INGRESO DATOS'!J55)))))</f>
        <v>-</v>
      </c>
      <c r="O53" s="25" t="str">
        <f>IF('INGRESO DATOS'!K55="A","A",IF('INGRESO DATOS'!K55="B","B",IF('INGRESO DATOS'!K55="C","C",IF('INGRESO DATOS'!K55="D","D",IF('INGRESO DATOS'!K55="","-",'INGRESO DATOS'!K55)))))</f>
        <v>-</v>
      </c>
      <c r="P53" s="25" t="str">
        <f>IF('INGRESO DATOS'!L55="A","A",IF('INGRESO DATOS'!L55="B","B",IF('INGRESO DATOS'!L55="C","C",IF('INGRESO DATOS'!L55="D","D",IF('INGRESO DATOS'!L55="","-",'INGRESO DATOS'!L55)))))</f>
        <v>-</v>
      </c>
      <c r="Q53" s="25" t="str">
        <f>IF('INGRESO DATOS'!M55="A","A",IF('INGRESO DATOS'!M55="B","B",IF('INGRESO DATOS'!M55="C","C",IF('INGRESO DATOS'!M55="D","D",IF('INGRESO DATOS'!M55="","-",'INGRESO DATOS'!M55)))))</f>
        <v>-</v>
      </c>
      <c r="R53" s="25" t="str">
        <f>IF('INGRESO DATOS'!N55="A","A",IF('INGRESO DATOS'!N55="B","B",IF('INGRESO DATOS'!N55="C","C",IF('INGRESO DATOS'!N55="D","D",IF('INGRESO DATOS'!N55="","-",'INGRESO DATOS'!N55)))))</f>
        <v>-</v>
      </c>
      <c r="S53" s="25" t="str">
        <f>IF('INGRESO DATOS'!O55="A","A",IF('INGRESO DATOS'!O55="B","B",IF('INGRESO DATOS'!O55="C","C",IF('INGRESO DATOS'!O55="D","D",IF('INGRESO DATOS'!O55="","-",'INGRESO DATOS'!O55)))))</f>
        <v>-</v>
      </c>
      <c r="T53" s="25" t="str">
        <f>IF('INGRESO DATOS'!P55="A","A",IF('INGRESO DATOS'!P55="B","B",IF('INGRESO DATOS'!P55="C","C",IF('INGRESO DATOS'!P55="D","D",IF('INGRESO DATOS'!P55="","-",'INGRESO DATOS'!P55)))))</f>
        <v>-</v>
      </c>
      <c r="U53" s="25" t="str">
        <f>IF('INGRESO DATOS'!Q55="A","A",IF('INGRESO DATOS'!Q55="B","B",IF('INGRESO DATOS'!Q55="C","C",IF('INGRESO DATOS'!Q55="D","D",IF('INGRESO DATOS'!Q55="","-",'INGRESO DATOS'!Q55)))))</f>
        <v>-</v>
      </c>
      <c r="V53" s="25" t="str">
        <f>IF('INGRESO DATOS'!R55="A","A",IF('INGRESO DATOS'!R55="B","B",IF('INGRESO DATOS'!R55="C","C",IF('INGRESO DATOS'!R55="D","D",IF('INGRESO DATOS'!R55="","-",'INGRESO DATOS'!R55)))))</f>
        <v>-</v>
      </c>
      <c r="W53" s="25" t="str">
        <f>IF('INGRESO DATOS'!S55="A","A",IF('INGRESO DATOS'!S55="B","B",IF('INGRESO DATOS'!S55="C","C",IF('INGRESO DATOS'!S55="D","D",IF('INGRESO DATOS'!S55="","-",'INGRESO DATOS'!S55)))))</f>
        <v>-</v>
      </c>
      <c r="X53" s="25" t="str">
        <f>IF('INGRESO DATOS'!T55="A","A",IF('INGRESO DATOS'!T55="B","B",IF('INGRESO DATOS'!T55="C","C",IF('INGRESO DATOS'!T55="D","D",IF('INGRESO DATOS'!T55="","-",'INGRESO DATOS'!T55)))))</f>
        <v>-</v>
      </c>
      <c r="Y53" s="25" t="str">
        <f>IF('INGRESO DATOS'!U55="A","A",IF('INGRESO DATOS'!U55="B","B",IF('INGRESO DATOS'!U55="C","C",IF('INGRESO DATOS'!U55="D","D",IF('INGRESO DATOS'!U55="","-",'INGRESO DATOS'!U55)))))</f>
        <v>-</v>
      </c>
      <c r="Z53" s="25" t="str">
        <f>IF('INGRESO DATOS'!V55="A","A",IF('INGRESO DATOS'!V55="B","B",IF('INGRESO DATOS'!V55="C","C",IF('INGRESO DATOS'!V55="D","D",IF('INGRESO DATOS'!V55="","-",'INGRESO DATOS'!V55)))))</f>
        <v>-</v>
      </c>
      <c r="AA53" s="25" t="str">
        <f>IF('INGRESO DATOS'!W55="A","A",IF('INGRESO DATOS'!W55="B","B",IF('INGRESO DATOS'!W55="C","C",IF('INGRESO DATOS'!W55="D","D",IF('INGRESO DATOS'!W55="","-",'INGRESO DATOS'!W55)))))</f>
        <v>-</v>
      </c>
      <c r="AB53" s="18"/>
      <c r="AC53" s="16">
        <f t="shared" si="18"/>
        <v>0</v>
      </c>
      <c r="AD53" s="16">
        <f t="shared" si="19"/>
        <v>0</v>
      </c>
      <c r="AE53" s="16">
        <f t="shared" si="20"/>
        <v>0</v>
      </c>
      <c r="AF53" s="16">
        <f t="shared" si="21"/>
        <v>0</v>
      </c>
      <c r="AG53" s="16">
        <f t="shared" si="22"/>
        <v>0</v>
      </c>
      <c r="AH53" s="16">
        <f t="shared" si="23"/>
        <v>0</v>
      </c>
      <c r="AI53" s="16">
        <f t="shared" si="24"/>
        <v>0</v>
      </c>
      <c r="AJ53" s="16">
        <f t="shared" si="25"/>
        <v>0</v>
      </c>
      <c r="AK53" s="16">
        <f t="shared" si="26"/>
        <v>0</v>
      </c>
      <c r="AL53" s="16">
        <f t="shared" si="27"/>
        <v>0</v>
      </c>
      <c r="AM53" s="16">
        <f t="shared" si="28"/>
        <v>0</v>
      </c>
      <c r="AN53" s="16">
        <f t="shared" si="29"/>
        <v>0</v>
      </c>
      <c r="AO53" s="16">
        <f t="shared" si="30"/>
        <v>0</v>
      </c>
      <c r="AP53" s="16">
        <f t="shared" si="31"/>
        <v>0</v>
      </c>
      <c r="AQ53" s="16">
        <f t="shared" si="32"/>
        <v>0</v>
      </c>
      <c r="AR53" s="16">
        <f t="shared" si="33"/>
        <v>0</v>
      </c>
      <c r="AS53" s="16">
        <f t="shared" si="34"/>
        <v>0</v>
      </c>
      <c r="AT53" s="16">
        <f t="shared" si="35"/>
        <v>0</v>
      </c>
      <c r="AU53" s="16">
        <f t="shared" si="36"/>
        <v>0</v>
      </c>
      <c r="AV53" s="16">
        <f t="shared" si="37"/>
        <v>0</v>
      </c>
      <c r="AW53" s="16">
        <f t="shared" si="38"/>
        <v>0</v>
      </c>
      <c r="AX53" s="18"/>
      <c r="AY53" s="13" t="str">
        <f t="shared" si="39"/>
        <v>-</v>
      </c>
      <c r="AZ53" s="13" t="str">
        <f t="shared" si="40"/>
        <v>-</v>
      </c>
      <c r="BA53" s="13" t="str">
        <f t="shared" si="41"/>
        <v>-</v>
      </c>
      <c r="BB53" s="13" t="str">
        <f t="shared" si="42"/>
        <v>-</v>
      </c>
      <c r="BC53" s="13" t="str">
        <f t="shared" si="43"/>
        <v>-</v>
      </c>
      <c r="BD53" s="13" t="str">
        <f t="shared" si="44"/>
        <v>-</v>
      </c>
      <c r="BE53" s="13" t="str">
        <f t="shared" si="45"/>
        <v>-</v>
      </c>
      <c r="BF53" s="13" t="str">
        <f t="shared" si="46"/>
        <v>-</v>
      </c>
      <c r="BG53" s="13" t="str">
        <f t="shared" si="47"/>
        <v>-</v>
      </c>
      <c r="BH53" s="13" t="str">
        <f t="shared" si="48"/>
        <v>-</v>
      </c>
      <c r="BI53" s="13" t="str">
        <f t="shared" si="49"/>
        <v>-</v>
      </c>
      <c r="BJ53" s="13" t="str">
        <f t="shared" si="50"/>
        <v>-</v>
      </c>
      <c r="BK53" s="13" t="str">
        <f t="shared" si="51"/>
        <v>-</v>
      </c>
      <c r="BL53" s="13" t="str">
        <f t="shared" si="52"/>
        <v>-</v>
      </c>
      <c r="BM53" s="13" t="str">
        <f t="shared" si="53"/>
        <v>-</v>
      </c>
      <c r="BN53" s="13" t="str">
        <f t="shared" si="54"/>
        <v>-</v>
      </c>
      <c r="BO53" s="13" t="str">
        <f t="shared" si="55"/>
        <v>-</v>
      </c>
      <c r="BP53" s="13" t="str">
        <f t="shared" si="56"/>
        <v>-</v>
      </c>
      <c r="BQ53" s="13" t="str">
        <f t="shared" si="57"/>
        <v>-</v>
      </c>
      <c r="BR53" s="13" t="str">
        <f t="shared" si="58"/>
        <v>-</v>
      </c>
      <c r="BS53" s="13" t="str">
        <f t="shared" si="59"/>
        <v>-</v>
      </c>
      <c r="BT53" s="13" t="str">
        <f t="shared" si="60"/>
        <v/>
      </c>
      <c r="BU53" s="123" t="str">
        <f t="shared" si="66"/>
        <v/>
      </c>
      <c r="BV53" s="124"/>
      <c r="BW53" s="2"/>
      <c r="BX53" s="14" t="str">
        <f t="shared" si="67"/>
        <v/>
      </c>
      <c r="BY53" s="14" t="str">
        <f t="shared" si="67"/>
        <v/>
      </c>
      <c r="BZ53" s="14" t="str">
        <f t="shared" si="67"/>
        <v/>
      </c>
      <c r="CA53" s="14" t="str">
        <f t="shared" si="67"/>
        <v/>
      </c>
      <c r="CB53" s="14" t="str">
        <f t="shared" si="68"/>
        <v/>
      </c>
      <c r="CC53" s="14" t="str">
        <f t="shared" si="68"/>
        <v/>
      </c>
      <c r="CD53" s="14" t="str">
        <f t="shared" si="68"/>
        <v/>
      </c>
      <c r="CE53" s="14" t="str">
        <f t="shared" si="68"/>
        <v/>
      </c>
      <c r="CF53" s="14" t="str">
        <f t="shared" si="69"/>
        <v/>
      </c>
      <c r="CG53" s="14" t="str">
        <f t="shared" si="69"/>
        <v/>
      </c>
      <c r="CH53" s="14" t="str">
        <f t="shared" si="69"/>
        <v/>
      </c>
      <c r="CI53" s="14" t="str">
        <f t="shared" si="69"/>
        <v/>
      </c>
      <c r="CJ53" s="14" t="str">
        <f t="shared" si="70"/>
        <v/>
      </c>
      <c r="CK53" s="14" t="str">
        <f t="shared" si="70"/>
        <v/>
      </c>
      <c r="CL53" s="14" t="str">
        <f t="shared" si="70"/>
        <v/>
      </c>
      <c r="CM53" s="14" t="str">
        <f t="shared" si="70"/>
        <v/>
      </c>
      <c r="CN53" s="14" t="str">
        <f t="shared" si="71"/>
        <v/>
      </c>
      <c r="CO53" s="14" t="str">
        <f t="shared" si="71"/>
        <v/>
      </c>
      <c r="CP53" s="14" t="str">
        <f t="shared" si="71"/>
        <v/>
      </c>
      <c r="CQ53" s="14" t="str">
        <f t="shared" si="71"/>
        <v/>
      </c>
      <c r="CR53" s="14" t="str">
        <f t="shared" si="72"/>
        <v/>
      </c>
      <c r="CS53" s="14" t="str">
        <f t="shared" si="72"/>
        <v/>
      </c>
      <c r="CT53" s="14" t="str">
        <f t="shared" si="72"/>
        <v/>
      </c>
      <c r="CU53" s="14" t="str">
        <f t="shared" si="72"/>
        <v/>
      </c>
      <c r="CV53" s="14" t="str">
        <f t="shared" si="73"/>
        <v/>
      </c>
      <c r="CW53" s="14" t="str">
        <f t="shared" si="73"/>
        <v/>
      </c>
      <c r="CX53" s="14" t="str">
        <f t="shared" si="73"/>
        <v/>
      </c>
      <c r="CY53" s="14" t="str">
        <f t="shared" si="73"/>
        <v/>
      </c>
      <c r="CZ53" s="14" t="str">
        <f t="shared" si="74"/>
        <v/>
      </c>
      <c r="DA53" s="14" t="str">
        <f t="shared" si="74"/>
        <v/>
      </c>
      <c r="DB53" s="14" t="str">
        <f t="shared" si="74"/>
        <v/>
      </c>
      <c r="DC53" s="14" t="str">
        <f t="shared" si="74"/>
        <v/>
      </c>
      <c r="DD53" s="14" t="str">
        <f t="shared" si="75"/>
        <v/>
      </c>
      <c r="DE53" s="14" t="str">
        <f t="shared" si="75"/>
        <v/>
      </c>
      <c r="DF53" s="14" t="str">
        <f t="shared" si="75"/>
        <v/>
      </c>
      <c r="DG53" s="14" t="str">
        <f t="shared" si="75"/>
        <v/>
      </c>
      <c r="DH53" s="14" t="str">
        <f t="shared" si="76"/>
        <v/>
      </c>
      <c r="DI53" s="14" t="str">
        <f t="shared" si="76"/>
        <v/>
      </c>
      <c r="DJ53" s="14" t="str">
        <f t="shared" si="76"/>
        <v/>
      </c>
      <c r="DK53" s="14" t="str">
        <f t="shared" si="76"/>
        <v/>
      </c>
      <c r="DL53" s="14" t="str">
        <f t="shared" si="77"/>
        <v/>
      </c>
      <c r="DM53" s="14" t="str">
        <f t="shared" si="77"/>
        <v/>
      </c>
      <c r="DN53" s="14" t="str">
        <f t="shared" si="77"/>
        <v/>
      </c>
      <c r="DO53" s="14" t="str">
        <f t="shared" si="77"/>
        <v/>
      </c>
      <c r="DP53" s="14" t="str">
        <f t="shared" si="78"/>
        <v/>
      </c>
      <c r="DQ53" s="14" t="str">
        <f t="shared" si="78"/>
        <v/>
      </c>
      <c r="DR53" s="14" t="str">
        <f t="shared" si="78"/>
        <v/>
      </c>
      <c r="DS53" s="14" t="str">
        <f t="shared" si="78"/>
        <v/>
      </c>
      <c r="DT53" s="14" t="str">
        <f t="shared" si="79"/>
        <v/>
      </c>
      <c r="DU53" s="14" t="str">
        <f t="shared" si="79"/>
        <v/>
      </c>
      <c r="DV53" s="14" t="str">
        <f t="shared" si="79"/>
        <v/>
      </c>
      <c r="DW53" s="14" t="str">
        <f t="shared" si="79"/>
        <v/>
      </c>
      <c r="DX53" s="14" t="str">
        <f t="shared" si="80"/>
        <v/>
      </c>
      <c r="DY53" s="14" t="str">
        <f t="shared" si="80"/>
        <v/>
      </c>
      <c r="DZ53" s="14" t="str">
        <f t="shared" si="80"/>
        <v/>
      </c>
      <c r="EA53" s="14" t="str">
        <f t="shared" si="80"/>
        <v/>
      </c>
      <c r="EB53" s="14" t="str">
        <f t="shared" si="81"/>
        <v/>
      </c>
      <c r="EC53" s="14" t="str">
        <f t="shared" si="81"/>
        <v/>
      </c>
      <c r="ED53" s="14" t="str">
        <f t="shared" si="81"/>
        <v/>
      </c>
      <c r="EE53" s="14" t="str">
        <f t="shared" si="81"/>
        <v/>
      </c>
      <c r="EF53" s="14" t="str">
        <f t="shared" si="82"/>
        <v/>
      </c>
      <c r="EG53" s="14" t="str">
        <f t="shared" si="82"/>
        <v/>
      </c>
      <c r="EH53" s="14" t="str">
        <f t="shared" si="82"/>
        <v/>
      </c>
      <c r="EI53" s="14" t="str">
        <f t="shared" si="82"/>
        <v/>
      </c>
      <c r="EJ53" s="14" t="str">
        <f t="shared" si="83"/>
        <v/>
      </c>
      <c r="EK53" s="14" t="str">
        <f t="shared" si="83"/>
        <v/>
      </c>
      <c r="EL53" s="14" t="str">
        <f t="shared" si="83"/>
        <v/>
      </c>
      <c r="EM53" s="14" t="str">
        <f t="shared" si="83"/>
        <v/>
      </c>
      <c r="EN53" s="14" t="str">
        <f t="shared" si="84"/>
        <v/>
      </c>
      <c r="EO53" s="14" t="str">
        <f t="shared" si="84"/>
        <v/>
      </c>
      <c r="EP53" s="14" t="str">
        <f t="shared" si="84"/>
        <v/>
      </c>
      <c r="EQ53" s="14" t="str">
        <f t="shared" si="84"/>
        <v/>
      </c>
      <c r="ER53" s="14" t="str">
        <f t="shared" si="85"/>
        <v/>
      </c>
      <c r="ES53" s="14" t="str">
        <f t="shared" si="85"/>
        <v/>
      </c>
      <c r="ET53" s="14" t="str">
        <f t="shared" si="85"/>
        <v/>
      </c>
      <c r="EU53" s="14" t="str">
        <f t="shared" si="85"/>
        <v/>
      </c>
      <c r="EV53" s="14"/>
      <c r="EW53" s="14"/>
      <c r="EX53" s="14"/>
      <c r="EY53" s="14"/>
      <c r="EZ53" s="14"/>
      <c r="FA53" s="14"/>
      <c r="FB53" s="14"/>
      <c r="FC53" s="14"/>
      <c r="FD53" s="14" t="e">
        <f>IF(FD$16=#REF!,1,"")</f>
        <v>#REF!</v>
      </c>
      <c r="FE53" s="14" t="e">
        <f>IF(FE$16=#REF!,1,"")</f>
        <v>#REF!</v>
      </c>
      <c r="FF53" s="14" t="e">
        <f>IF(FF$16=#REF!,1,"")</f>
        <v>#REF!</v>
      </c>
      <c r="FG53" s="14" t="e">
        <f>IF(FG$16=#REF!,1,"")</f>
        <v>#REF!</v>
      </c>
      <c r="FH53" s="15" t="str">
        <f t="shared" si="86"/>
        <v/>
      </c>
      <c r="FI53" s="15" t="str">
        <f t="shared" si="87"/>
        <v/>
      </c>
      <c r="FJ53" s="15" t="str">
        <f t="shared" si="88"/>
        <v/>
      </c>
      <c r="FK53" s="15" t="str">
        <f t="shared" si="89"/>
        <v/>
      </c>
    </row>
    <row r="54" spans="1:167">
      <c r="A54" s="25" t="str">
        <f>IF('INGRESO DATOS'!$Z$3="","",'INGRESO DATOS'!$Z$3)</f>
        <v>---SELECCIONAR---</v>
      </c>
      <c r="B54" s="25" t="str">
        <f>IF('INGRESO DATOS'!$Z$7="","",'INGRESO DATOS'!$Z$7)</f>
        <v>---SELECCIONAR---</v>
      </c>
      <c r="C54" s="25" t="str">
        <f>IF('INGRESO DATOS'!$C$3="","",'INGRESO DATOS'!$C$3)</f>
        <v>---SELECCIONAR---</v>
      </c>
      <c r="D54" s="26" t="str">
        <f>IF(E54="-","",IF('INGRESO DATOS'!$C$5="","",'INGRESO DATOS'!$C$5))</f>
        <v/>
      </c>
      <c r="E54" s="26" t="str">
        <f>IF('INGRESO DATOS'!B56="","-",'INGRESO DATOS'!B56)</f>
        <v>-</v>
      </c>
      <c r="F54" s="25" t="str">
        <f>IF(E54="-","",IF('INGRESO DATOS'!$C$11="","",'INGRESO DATOS'!$C$11))</f>
        <v/>
      </c>
      <c r="G54" s="25" t="str">
        <f>IF('INGRESO DATOS'!C56="A","A",IF('INGRESO DATOS'!C56="B","B",IF('INGRESO DATOS'!C56="C","C",IF('INGRESO DATOS'!C56="D","D",IF('INGRESO DATOS'!C56="","-",'INGRESO DATOS'!C56)))))</f>
        <v>-</v>
      </c>
      <c r="H54" s="25" t="str">
        <f>IF('INGRESO DATOS'!D56="A","A",IF('INGRESO DATOS'!D56="B","B",IF('INGRESO DATOS'!D56="C","C",IF('INGRESO DATOS'!D56="D","D",IF('INGRESO DATOS'!D56="","-",'INGRESO DATOS'!D56)))))</f>
        <v>-</v>
      </c>
      <c r="I54" s="25" t="str">
        <f>IF('INGRESO DATOS'!E56="A","A",IF('INGRESO DATOS'!E56="B","B",IF('INGRESO DATOS'!E56="C","C",IF('INGRESO DATOS'!E56="D","D",IF('INGRESO DATOS'!E56="","-",'INGRESO DATOS'!E56)))))</f>
        <v>-</v>
      </c>
      <c r="J54" s="25" t="str">
        <f>IF('INGRESO DATOS'!F56="A","A",IF('INGRESO DATOS'!F56="B","B",IF('INGRESO DATOS'!F56="C","C",IF('INGRESO DATOS'!F56="D","D",IF('INGRESO DATOS'!F56="","-",'INGRESO DATOS'!F56)))))</f>
        <v>-</v>
      </c>
      <c r="K54" s="25" t="str">
        <f>IF('INGRESO DATOS'!G56="A","A",IF('INGRESO DATOS'!G56="B","B",IF('INGRESO DATOS'!G56="C","C",IF('INGRESO DATOS'!G56="D","D",IF('INGRESO DATOS'!G56="","-",'INGRESO DATOS'!G56)))))</f>
        <v>-</v>
      </c>
      <c r="L54" s="25" t="str">
        <f>IF('INGRESO DATOS'!H56="A","A",IF('INGRESO DATOS'!H56="B","B",IF('INGRESO DATOS'!H56="C","C",IF('INGRESO DATOS'!H56="D","D",IF('INGRESO DATOS'!H56="","-",'INGRESO DATOS'!H56)))))</f>
        <v>-</v>
      </c>
      <c r="M54" s="25" t="str">
        <f>IF('INGRESO DATOS'!I56="A","A",IF('INGRESO DATOS'!I56="B","B",IF('INGRESO DATOS'!I56="C","C",IF('INGRESO DATOS'!I56="D","D",IF('INGRESO DATOS'!I56="","-",'INGRESO DATOS'!I56)))))</f>
        <v>-</v>
      </c>
      <c r="N54" s="25" t="str">
        <f>IF('INGRESO DATOS'!J56="A","A",IF('INGRESO DATOS'!J56="B","B",IF('INGRESO DATOS'!J56="C","C",IF('INGRESO DATOS'!J56="D","D",IF('INGRESO DATOS'!J56="","-",'INGRESO DATOS'!J56)))))</f>
        <v>-</v>
      </c>
      <c r="O54" s="25" t="str">
        <f>IF('INGRESO DATOS'!K56="A","A",IF('INGRESO DATOS'!K56="B","B",IF('INGRESO DATOS'!K56="C","C",IF('INGRESO DATOS'!K56="D","D",IF('INGRESO DATOS'!K56="","-",'INGRESO DATOS'!K56)))))</f>
        <v>-</v>
      </c>
      <c r="P54" s="25" t="str">
        <f>IF('INGRESO DATOS'!L56="A","A",IF('INGRESO DATOS'!L56="B","B",IF('INGRESO DATOS'!L56="C","C",IF('INGRESO DATOS'!L56="D","D",IF('INGRESO DATOS'!L56="","-",'INGRESO DATOS'!L56)))))</f>
        <v>-</v>
      </c>
      <c r="Q54" s="25" t="str">
        <f>IF('INGRESO DATOS'!M56="A","A",IF('INGRESO DATOS'!M56="B","B",IF('INGRESO DATOS'!M56="C","C",IF('INGRESO DATOS'!M56="D","D",IF('INGRESO DATOS'!M56="","-",'INGRESO DATOS'!M56)))))</f>
        <v>-</v>
      </c>
      <c r="R54" s="25" t="str">
        <f>IF('INGRESO DATOS'!N56="A","A",IF('INGRESO DATOS'!N56="B","B",IF('INGRESO DATOS'!N56="C","C",IF('INGRESO DATOS'!N56="D","D",IF('INGRESO DATOS'!N56="","-",'INGRESO DATOS'!N56)))))</f>
        <v>-</v>
      </c>
      <c r="S54" s="25" t="str">
        <f>IF('INGRESO DATOS'!O56="A","A",IF('INGRESO DATOS'!O56="B","B",IF('INGRESO DATOS'!O56="C","C",IF('INGRESO DATOS'!O56="D","D",IF('INGRESO DATOS'!O56="","-",'INGRESO DATOS'!O56)))))</f>
        <v>-</v>
      </c>
      <c r="T54" s="25" t="str">
        <f>IF('INGRESO DATOS'!P56="A","A",IF('INGRESO DATOS'!P56="B","B",IF('INGRESO DATOS'!P56="C","C",IF('INGRESO DATOS'!P56="D","D",IF('INGRESO DATOS'!P56="","-",'INGRESO DATOS'!P56)))))</f>
        <v>-</v>
      </c>
      <c r="U54" s="25" t="str">
        <f>IF('INGRESO DATOS'!Q56="A","A",IF('INGRESO DATOS'!Q56="B","B",IF('INGRESO DATOS'!Q56="C","C",IF('INGRESO DATOS'!Q56="D","D",IF('INGRESO DATOS'!Q56="","-",'INGRESO DATOS'!Q56)))))</f>
        <v>-</v>
      </c>
      <c r="V54" s="25" t="str">
        <f>IF('INGRESO DATOS'!R56="A","A",IF('INGRESO DATOS'!R56="B","B",IF('INGRESO DATOS'!R56="C","C",IF('INGRESO DATOS'!R56="D","D",IF('INGRESO DATOS'!R56="","-",'INGRESO DATOS'!R56)))))</f>
        <v>-</v>
      </c>
      <c r="W54" s="25" t="str">
        <f>IF('INGRESO DATOS'!S56="A","A",IF('INGRESO DATOS'!S56="B","B",IF('INGRESO DATOS'!S56="C","C",IF('INGRESO DATOS'!S56="D","D",IF('INGRESO DATOS'!S56="","-",'INGRESO DATOS'!S56)))))</f>
        <v>-</v>
      </c>
      <c r="X54" s="25" t="str">
        <f>IF('INGRESO DATOS'!T56="A","A",IF('INGRESO DATOS'!T56="B","B",IF('INGRESO DATOS'!T56="C","C",IF('INGRESO DATOS'!T56="D","D",IF('INGRESO DATOS'!T56="","-",'INGRESO DATOS'!T56)))))</f>
        <v>-</v>
      </c>
      <c r="Y54" s="25" t="str">
        <f>IF('INGRESO DATOS'!U56="A","A",IF('INGRESO DATOS'!U56="B","B",IF('INGRESO DATOS'!U56="C","C",IF('INGRESO DATOS'!U56="D","D",IF('INGRESO DATOS'!U56="","-",'INGRESO DATOS'!U56)))))</f>
        <v>-</v>
      </c>
      <c r="Z54" s="25" t="str">
        <f>IF('INGRESO DATOS'!V56="A","A",IF('INGRESO DATOS'!V56="B","B",IF('INGRESO DATOS'!V56="C","C",IF('INGRESO DATOS'!V56="D","D",IF('INGRESO DATOS'!V56="","-",'INGRESO DATOS'!V56)))))</f>
        <v>-</v>
      </c>
      <c r="AA54" s="25" t="str">
        <f>IF('INGRESO DATOS'!W56="A","A",IF('INGRESO DATOS'!W56="B","B",IF('INGRESO DATOS'!W56="C","C",IF('INGRESO DATOS'!W56="D","D",IF('INGRESO DATOS'!W56="","-",'INGRESO DATOS'!W56)))))</f>
        <v>-</v>
      </c>
      <c r="AB54" s="18"/>
      <c r="AC54" s="16">
        <f t="shared" si="18"/>
        <v>0</v>
      </c>
      <c r="AD54" s="16">
        <f t="shared" si="19"/>
        <v>0</v>
      </c>
      <c r="AE54" s="16">
        <f t="shared" si="20"/>
        <v>0</v>
      </c>
      <c r="AF54" s="16">
        <f t="shared" si="21"/>
        <v>0</v>
      </c>
      <c r="AG54" s="16">
        <f t="shared" si="22"/>
        <v>0</v>
      </c>
      <c r="AH54" s="16">
        <f t="shared" si="23"/>
        <v>0</v>
      </c>
      <c r="AI54" s="16">
        <f t="shared" si="24"/>
        <v>0</v>
      </c>
      <c r="AJ54" s="16">
        <f t="shared" si="25"/>
        <v>0</v>
      </c>
      <c r="AK54" s="16">
        <f t="shared" si="26"/>
        <v>0</v>
      </c>
      <c r="AL54" s="16">
        <f t="shared" si="27"/>
        <v>0</v>
      </c>
      <c r="AM54" s="16">
        <f t="shared" si="28"/>
        <v>0</v>
      </c>
      <c r="AN54" s="16">
        <f t="shared" si="29"/>
        <v>0</v>
      </c>
      <c r="AO54" s="16">
        <f t="shared" si="30"/>
        <v>0</v>
      </c>
      <c r="AP54" s="16">
        <f t="shared" si="31"/>
        <v>0</v>
      </c>
      <c r="AQ54" s="16">
        <f t="shared" si="32"/>
        <v>0</v>
      </c>
      <c r="AR54" s="16">
        <f t="shared" si="33"/>
        <v>0</v>
      </c>
      <c r="AS54" s="16">
        <f t="shared" si="34"/>
        <v>0</v>
      </c>
      <c r="AT54" s="16">
        <f t="shared" si="35"/>
        <v>0</v>
      </c>
      <c r="AU54" s="16">
        <f t="shared" si="36"/>
        <v>0</v>
      </c>
      <c r="AV54" s="16">
        <f t="shared" si="37"/>
        <v>0</v>
      </c>
      <c r="AW54" s="16">
        <f t="shared" si="38"/>
        <v>0</v>
      </c>
      <c r="AX54" s="18"/>
      <c r="AY54" s="13" t="str">
        <f t="shared" si="39"/>
        <v>-</v>
      </c>
      <c r="AZ54" s="13" t="str">
        <f t="shared" si="40"/>
        <v>-</v>
      </c>
      <c r="BA54" s="13" t="str">
        <f t="shared" si="41"/>
        <v>-</v>
      </c>
      <c r="BB54" s="13" t="str">
        <f t="shared" si="42"/>
        <v>-</v>
      </c>
      <c r="BC54" s="13" t="str">
        <f t="shared" si="43"/>
        <v>-</v>
      </c>
      <c r="BD54" s="13" t="str">
        <f t="shared" si="44"/>
        <v>-</v>
      </c>
      <c r="BE54" s="13" t="str">
        <f t="shared" si="45"/>
        <v>-</v>
      </c>
      <c r="BF54" s="13" t="str">
        <f t="shared" si="46"/>
        <v>-</v>
      </c>
      <c r="BG54" s="13" t="str">
        <f t="shared" si="47"/>
        <v>-</v>
      </c>
      <c r="BH54" s="13" t="str">
        <f t="shared" si="48"/>
        <v>-</v>
      </c>
      <c r="BI54" s="13" t="str">
        <f t="shared" si="49"/>
        <v>-</v>
      </c>
      <c r="BJ54" s="13" t="str">
        <f t="shared" si="50"/>
        <v>-</v>
      </c>
      <c r="BK54" s="13" t="str">
        <f t="shared" si="51"/>
        <v>-</v>
      </c>
      <c r="BL54" s="13" t="str">
        <f t="shared" si="52"/>
        <v>-</v>
      </c>
      <c r="BM54" s="13" t="str">
        <f t="shared" si="53"/>
        <v>-</v>
      </c>
      <c r="BN54" s="13" t="str">
        <f t="shared" si="54"/>
        <v>-</v>
      </c>
      <c r="BO54" s="13" t="str">
        <f t="shared" si="55"/>
        <v>-</v>
      </c>
      <c r="BP54" s="13" t="str">
        <f t="shared" si="56"/>
        <v>-</v>
      </c>
      <c r="BQ54" s="13" t="str">
        <f t="shared" si="57"/>
        <v>-</v>
      </c>
      <c r="BR54" s="13" t="str">
        <f t="shared" si="58"/>
        <v>-</v>
      </c>
      <c r="BS54" s="13" t="str">
        <f t="shared" si="59"/>
        <v>-</v>
      </c>
      <c r="BT54" s="13" t="str">
        <f t="shared" si="60"/>
        <v/>
      </c>
      <c r="BU54" s="123" t="str">
        <f t="shared" si="66"/>
        <v/>
      </c>
      <c r="BV54" s="124"/>
      <c r="BW54" s="2"/>
      <c r="BX54" s="14" t="str">
        <f t="shared" si="67"/>
        <v/>
      </c>
      <c r="BY54" s="14" t="str">
        <f t="shared" si="67"/>
        <v/>
      </c>
      <c r="BZ54" s="14" t="str">
        <f t="shared" si="67"/>
        <v/>
      </c>
      <c r="CA54" s="14" t="str">
        <f t="shared" si="67"/>
        <v/>
      </c>
      <c r="CB54" s="14" t="str">
        <f t="shared" si="68"/>
        <v/>
      </c>
      <c r="CC54" s="14" t="str">
        <f t="shared" si="68"/>
        <v/>
      </c>
      <c r="CD54" s="14" t="str">
        <f t="shared" si="68"/>
        <v/>
      </c>
      <c r="CE54" s="14" t="str">
        <f t="shared" si="68"/>
        <v/>
      </c>
      <c r="CF54" s="14" t="str">
        <f t="shared" si="69"/>
        <v/>
      </c>
      <c r="CG54" s="14" t="str">
        <f t="shared" si="69"/>
        <v/>
      </c>
      <c r="CH54" s="14" t="str">
        <f t="shared" si="69"/>
        <v/>
      </c>
      <c r="CI54" s="14" t="str">
        <f t="shared" si="69"/>
        <v/>
      </c>
      <c r="CJ54" s="14" t="str">
        <f t="shared" si="70"/>
        <v/>
      </c>
      <c r="CK54" s="14" t="str">
        <f t="shared" si="70"/>
        <v/>
      </c>
      <c r="CL54" s="14" t="str">
        <f t="shared" si="70"/>
        <v/>
      </c>
      <c r="CM54" s="14" t="str">
        <f t="shared" si="70"/>
        <v/>
      </c>
      <c r="CN54" s="14" t="str">
        <f t="shared" si="71"/>
        <v/>
      </c>
      <c r="CO54" s="14" t="str">
        <f t="shared" si="71"/>
        <v/>
      </c>
      <c r="CP54" s="14" t="str">
        <f t="shared" si="71"/>
        <v/>
      </c>
      <c r="CQ54" s="14" t="str">
        <f t="shared" si="71"/>
        <v/>
      </c>
      <c r="CR54" s="14" t="str">
        <f t="shared" si="72"/>
        <v/>
      </c>
      <c r="CS54" s="14" t="str">
        <f t="shared" si="72"/>
        <v/>
      </c>
      <c r="CT54" s="14" t="str">
        <f t="shared" si="72"/>
        <v/>
      </c>
      <c r="CU54" s="14" t="str">
        <f t="shared" si="72"/>
        <v/>
      </c>
      <c r="CV54" s="14" t="str">
        <f t="shared" si="73"/>
        <v/>
      </c>
      <c r="CW54" s="14" t="str">
        <f t="shared" si="73"/>
        <v/>
      </c>
      <c r="CX54" s="14" t="str">
        <f t="shared" si="73"/>
        <v/>
      </c>
      <c r="CY54" s="14" t="str">
        <f t="shared" si="73"/>
        <v/>
      </c>
      <c r="CZ54" s="14" t="str">
        <f t="shared" si="74"/>
        <v/>
      </c>
      <c r="DA54" s="14" t="str">
        <f t="shared" si="74"/>
        <v/>
      </c>
      <c r="DB54" s="14" t="str">
        <f t="shared" si="74"/>
        <v/>
      </c>
      <c r="DC54" s="14" t="str">
        <f t="shared" si="74"/>
        <v/>
      </c>
      <c r="DD54" s="14" t="str">
        <f t="shared" si="75"/>
        <v/>
      </c>
      <c r="DE54" s="14" t="str">
        <f t="shared" si="75"/>
        <v/>
      </c>
      <c r="DF54" s="14" t="str">
        <f t="shared" si="75"/>
        <v/>
      </c>
      <c r="DG54" s="14" t="str">
        <f t="shared" si="75"/>
        <v/>
      </c>
      <c r="DH54" s="14" t="str">
        <f t="shared" si="76"/>
        <v/>
      </c>
      <c r="DI54" s="14" t="str">
        <f t="shared" si="76"/>
        <v/>
      </c>
      <c r="DJ54" s="14" t="str">
        <f t="shared" si="76"/>
        <v/>
      </c>
      <c r="DK54" s="14" t="str">
        <f t="shared" si="76"/>
        <v/>
      </c>
      <c r="DL54" s="14" t="str">
        <f t="shared" si="77"/>
        <v/>
      </c>
      <c r="DM54" s="14" t="str">
        <f t="shared" si="77"/>
        <v/>
      </c>
      <c r="DN54" s="14" t="str">
        <f t="shared" si="77"/>
        <v/>
      </c>
      <c r="DO54" s="14" t="str">
        <f t="shared" si="77"/>
        <v/>
      </c>
      <c r="DP54" s="14" t="str">
        <f t="shared" si="78"/>
        <v/>
      </c>
      <c r="DQ54" s="14" t="str">
        <f t="shared" si="78"/>
        <v/>
      </c>
      <c r="DR54" s="14" t="str">
        <f t="shared" si="78"/>
        <v/>
      </c>
      <c r="DS54" s="14" t="str">
        <f t="shared" si="78"/>
        <v/>
      </c>
      <c r="DT54" s="14" t="str">
        <f t="shared" si="79"/>
        <v/>
      </c>
      <c r="DU54" s="14" t="str">
        <f t="shared" si="79"/>
        <v/>
      </c>
      <c r="DV54" s="14" t="str">
        <f t="shared" si="79"/>
        <v/>
      </c>
      <c r="DW54" s="14" t="str">
        <f t="shared" si="79"/>
        <v/>
      </c>
      <c r="DX54" s="14" t="str">
        <f t="shared" si="80"/>
        <v/>
      </c>
      <c r="DY54" s="14" t="str">
        <f t="shared" si="80"/>
        <v/>
      </c>
      <c r="DZ54" s="14" t="str">
        <f t="shared" si="80"/>
        <v/>
      </c>
      <c r="EA54" s="14" t="str">
        <f t="shared" si="80"/>
        <v/>
      </c>
      <c r="EB54" s="14" t="str">
        <f t="shared" si="81"/>
        <v/>
      </c>
      <c r="EC54" s="14" t="str">
        <f t="shared" si="81"/>
        <v/>
      </c>
      <c r="ED54" s="14" t="str">
        <f t="shared" si="81"/>
        <v/>
      </c>
      <c r="EE54" s="14" t="str">
        <f t="shared" si="81"/>
        <v/>
      </c>
      <c r="EF54" s="14" t="str">
        <f t="shared" si="82"/>
        <v/>
      </c>
      <c r="EG54" s="14" t="str">
        <f t="shared" si="82"/>
        <v/>
      </c>
      <c r="EH54" s="14" t="str">
        <f t="shared" si="82"/>
        <v/>
      </c>
      <c r="EI54" s="14" t="str">
        <f t="shared" si="82"/>
        <v/>
      </c>
      <c r="EJ54" s="14" t="str">
        <f t="shared" si="83"/>
        <v/>
      </c>
      <c r="EK54" s="14" t="str">
        <f t="shared" si="83"/>
        <v/>
      </c>
      <c r="EL54" s="14" t="str">
        <f t="shared" si="83"/>
        <v/>
      </c>
      <c r="EM54" s="14" t="str">
        <f t="shared" si="83"/>
        <v/>
      </c>
      <c r="EN54" s="14" t="str">
        <f t="shared" si="84"/>
        <v/>
      </c>
      <c r="EO54" s="14" t="str">
        <f t="shared" si="84"/>
        <v/>
      </c>
      <c r="EP54" s="14" t="str">
        <f t="shared" si="84"/>
        <v/>
      </c>
      <c r="EQ54" s="14" t="str">
        <f t="shared" si="84"/>
        <v/>
      </c>
      <c r="ER54" s="14" t="str">
        <f t="shared" si="85"/>
        <v/>
      </c>
      <c r="ES54" s="14" t="str">
        <f t="shared" si="85"/>
        <v/>
      </c>
      <c r="ET54" s="14" t="str">
        <f t="shared" si="85"/>
        <v/>
      </c>
      <c r="EU54" s="14" t="str">
        <f t="shared" si="85"/>
        <v/>
      </c>
      <c r="EV54" s="14"/>
      <c r="EW54" s="14"/>
      <c r="EX54" s="14"/>
      <c r="EY54" s="14"/>
      <c r="EZ54" s="14"/>
      <c r="FA54" s="14"/>
      <c r="FB54" s="14"/>
      <c r="FC54" s="14"/>
      <c r="FD54" s="14" t="e">
        <f>IF(FD$16=#REF!,1,"")</f>
        <v>#REF!</v>
      </c>
      <c r="FE54" s="14" t="e">
        <f>IF(FE$16=#REF!,1,"")</f>
        <v>#REF!</v>
      </c>
      <c r="FF54" s="14" t="e">
        <f>IF(FF$16=#REF!,1,"")</f>
        <v>#REF!</v>
      </c>
      <c r="FG54" s="14" t="e">
        <f>IF(FG$16=#REF!,1,"")</f>
        <v>#REF!</v>
      </c>
      <c r="FH54" s="15" t="str">
        <f t="shared" si="86"/>
        <v/>
      </c>
      <c r="FI54" s="15" t="str">
        <f t="shared" si="87"/>
        <v/>
      </c>
      <c r="FJ54" s="15" t="str">
        <f t="shared" si="88"/>
        <v/>
      </c>
      <c r="FK54" s="15" t="str">
        <f t="shared" si="89"/>
        <v/>
      </c>
    </row>
    <row r="55" spans="1:167">
      <c r="A55" s="25" t="str">
        <f>IF('INGRESO DATOS'!$Z$3="","",'INGRESO DATOS'!$Z$3)</f>
        <v>---SELECCIONAR---</v>
      </c>
      <c r="B55" s="25" t="str">
        <f>IF('INGRESO DATOS'!$Z$7="","",'INGRESO DATOS'!$Z$7)</f>
        <v>---SELECCIONAR---</v>
      </c>
      <c r="C55" s="25" t="str">
        <f>IF('INGRESO DATOS'!$C$3="","",'INGRESO DATOS'!$C$3)</f>
        <v>---SELECCIONAR---</v>
      </c>
      <c r="D55" s="26" t="str">
        <f>IF(E55="-","",IF('INGRESO DATOS'!$C$5="","",'INGRESO DATOS'!$C$5))</f>
        <v/>
      </c>
      <c r="E55" s="26" t="str">
        <f>IF('INGRESO DATOS'!B57="","-",'INGRESO DATOS'!B57)</f>
        <v>-</v>
      </c>
      <c r="F55" s="25" t="str">
        <f>IF(E55="-","",IF('INGRESO DATOS'!$C$11="","",'INGRESO DATOS'!$C$11))</f>
        <v/>
      </c>
      <c r="G55" s="25" t="str">
        <f>IF('INGRESO DATOS'!C57="A","A",IF('INGRESO DATOS'!C57="B","B",IF('INGRESO DATOS'!C57="C","C",IF('INGRESO DATOS'!C57="D","D",IF('INGRESO DATOS'!C57="","-",'INGRESO DATOS'!C57)))))</f>
        <v>-</v>
      </c>
      <c r="H55" s="25" t="str">
        <f>IF('INGRESO DATOS'!D57="A","A",IF('INGRESO DATOS'!D57="B","B",IF('INGRESO DATOS'!D57="C","C",IF('INGRESO DATOS'!D57="D","D",IF('INGRESO DATOS'!D57="","-",'INGRESO DATOS'!D57)))))</f>
        <v>-</v>
      </c>
      <c r="I55" s="25" t="str">
        <f>IF('INGRESO DATOS'!E57="A","A",IF('INGRESO DATOS'!E57="B","B",IF('INGRESO DATOS'!E57="C","C",IF('INGRESO DATOS'!E57="D","D",IF('INGRESO DATOS'!E57="","-",'INGRESO DATOS'!E57)))))</f>
        <v>-</v>
      </c>
      <c r="J55" s="25" t="str">
        <f>IF('INGRESO DATOS'!F57="A","A",IF('INGRESO DATOS'!F57="B","B",IF('INGRESO DATOS'!F57="C","C",IF('INGRESO DATOS'!F57="D","D",IF('INGRESO DATOS'!F57="","-",'INGRESO DATOS'!F57)))))</f>
        <v>-</v>
      </c>
      <c r="K55" s="25" t="str">
        <f>IF('INGRESO DATOS'!G57="A","A",IF('INGRESO DATOS'!G57="B","B",IF('INGRESO DATOS'!G57="C","C",IF('INGRESO DATOS'!G57="D","D",IF('INGRESO DATOS'!G57="","-",'INGRESO DATOS'!G57)))))</f>
        <v>-</v>
      </c>
      <c r="L55" s="25" t="str">
        <f>IF('INGRESO DATOS'!H57="A","A",IF('INGRESO DATOS'!H57="B","B",IF('INGRESO DATOS'!H57="C","C",IF('INGRESO DATOS'!H57="D","D",IF('INGRESO DATOS'!H57="","-",'INGRESO DATOS'!H57)))))</f>
        <v>-</v>
      </c>
      <c r="M55" s="25" t="str">
        <f>IF('INGRESO DATOS'!I57="A","A",IF('INGRESO DATOS'!I57="B","B",IF('INGRESO DATOS'!I57="C","C",IF('INGRESO DATOS'!I57="D","D",IF('INGRESO DATOS'!I57="","-",'INGRESO DATOS'!I57)))))</f>
        <v>-</v>
      </c>
      <c r="N55" s="25" t="str">
        <f>IF('INGRESO DATOS'!J57="A","A",IF('INGRESO DATOS'!J57="B","B",IF('INGRESO DATOS'!J57="C","C",IF('INGRESO DATOS'!J57="D","D",IF('INGRESO DATOS'!J57="","-",'INGRESO DATOS'!J57)))))</f>
        <v>-</v>
      </c>
      <c r="O55" s="25" t="str">
        <f>IF('INGRESO DATOS'!K57="A","A",IF('INGRESO DATOS'!K57="B","B",IF('INGRESO DATOS'!K57="C","C",IF('INGRESO DATOS'!K57="D","D",IF('INGRESO DATOS'!K57="","-",'INGRESO DATOS'!K57)))))</f>
        <v>-</v>
      </c>
      <c r="P55" s="25" t="str">
        <f>IF('INGRESO DATOS'!L57="A","A",IF('INGRESO DATOS'!L57="B","B",IF('INGRESO DATOS'!L57="C","C",IF('INGRESO DATOS'!L57="D","D",IF('INGRESO DATOS'!L57="","-",'INGRESO DATOS'!L57)))))</f>
        <v>-</v>
      </c>
      <c r="Q55" s="25" t="str">
        <f>IF('INGRESO DATOS'!M57="A","A",IF('INGRESO DATOS'!M57="B","B",IF('INGRESO DATOS'!M57="C","C",IF('INGRESO DATOS'!M57="D","D",IF('INGRESO DATOS'!M57="","-",'INGRESO DATOS'!M57)))))</f>
        <v>-</v>
      </c>
      <c r="R55" s="25" t="str">
        <f>IF('INGRESO DATOS'!N57="A","A",IF('INGRESO DATOS'!N57="B","B",IF('INGRESO DATOS'!N57="C","C",IF('INGRESO DATOS'!N57="D","D",IF('INGRESO DATOS'!N57="","-",'INGRESO DATOS'!N57)))))</f>
        <v>-</v>
      </c>
      <c r="S55" s="25" t="str">
        <f>IF('INGRESO DATOS'!O57="A","A",IF('INGRESO DATOS'!O57="B","B",IF('INGRESO DATOS'!O57="C","C",IF('INGRESO DATOS'!O57="D","D",IF('INGRESO DATOS'!O57="","-",'INGRESO DATOS'!O57)))))</f>
        <v>-</v>
      </c>
      <c r="T55" s="25" t="str">
        <f>IF('INGRESO DATOS'!P57="A","A",IF('INGRESO DATOS'!P57="B","B",IF('INGRESO DATOS'!P57="C","C",IF('INGRESO DATOS'!P57="D","D",IF('INGRESO DATOS'!P57="","-",'INGRESO DATOS'!P57)))))</f>
        <v>-</v>
      </c>
      <c r="U55" s="25" t="str">
        <f>IF('INGRESO DATOS'!Q57="A","A",IF('INGRESO DATOS'!Q57="B","B",IF('INGRESO DATOS'!Q57="C","C",IF('INGRESO DATOS'!Q57="D","D",IF('INGRESO DATOS'!Q57="","-",'INGRESO DATOS'!Q57)))))</f>
        <v>-</v>
      </c>
      <c r="V55" s="25" t="str">
        <f>IF('INGRESO DATOS'!R57="A","A",IF('INGRESO DATOS'!R57="B","B",IF('INGRESO DATOS'!R57="C","C",IF('INGRESO DATOS'!R57="D","D",IF('INGRESO DATOS'!R57="","-",'INGRESO DATOS'!R57)))))</f>
        <v>-</v>
      </c>
      <c r="W55" s="25" t="str">
        <f>IF('INGRESO DATOS'!S57="A","A",IF('INGRESO DATOS'!S57="B","B",IF('INGRESO DATOS'!S57="C","C",IF('INGRESO DATOS'!S57="D","D",IF('INGRESO DATOS'!S57="","-",'INGRESO DATOS'!S57)))))</f>
        <v>-</v>
      </c>
      <c r="X55" s="25" t="str">
        <f>IF('INGRESO DATOS'!T57="A","A",IF('INGRESO DATOS'!T57="B","B",IF('INGRESO DATOS'!T57="C","C",IF('INGRESO DATOS'!T57="D","D",IF('INGRESO DATOS'!T57="","-",'INGRESO DATOS'!T57)))))</f>
        <v>-</v>
      </c>
      <c r="Y55" s="25" t="str">
        <f>IF('INGRESO DATOS'!U57="A","A",IF('INGRESO DATOS'!U57="B","B",IF('INGRESO DATOS'!U57="C","C",IF('INGRESO DATOS'!U57="D","D",IF('INGRESO DATOS'!U57="","-",'INGRESO DATOS'!U57)))))</f>
        <v>-</v>
      </c>
      <c r="Z55" s="25" t="str">
        <f>IF('INGRESO DATOS'!V57="A","A",IF('INGRESO DATOS'!V57="B","B",IF('INGRESO DATOS'!V57="C","C",IF('INGRESO DATOS'!V57="D","D",IF('INGRESO DATOS'!V57="","-",'INGRESO DATOS'!V57)))))</f>
        <v>-</v>
      </c>
      <c r="AA55" s="25" t="str">
        <f>IF('INGRESO DATOS'!W57="A","A",IF('INGRESO DATOS'!W57="B","B",IF('INGRESO DATOS'!W57="C","C",IF('INGRESO DATOS'!W57="D","D",IF('INGRESO DATOS'!W57="","-",'INGRESO DATOS'!W57)))))</f>
        <v>-</v>
      </c>
      <c r="AB55" s="18"/>
      <c r="AC55" s="16">
        <f t="shared" si="18"/>
        <v>0</v>
      </c>
      <c r="AD55" s="16">
        <f t="shared" si="19"/>
        <v>0</v>
      </c>
      <c r="AE55" s="16">
        <f t="shared" si="20"/>
        <v>0</v>
      </c>
      <c r="AF55" s="16">
        <f t="shared" si="21"/>
        <v>0</v>
      </c>
      <c r="AG55" s="16">
        <f t="shared" si="22"/>
        <v>0</v>
      </c>
      <c r="AH55" s="16">
        <f t="shared" si="23"/>
        <v>0</v>
      </c>
      <c r="AI55" s="16">
        <f t="shared" si="24"/>
        <v>0</v>
      </c>
      <c r="AJ55" s="16">
        <f t="shared" si="25"/>
        <v>0</v>
      </c>
      <c r="AK55" s="16">
        <f t="shared" si="26"/>
        <v>0</v>
      </c>
      <c r="AL55" s="16">
        <f t="shared" si="27"/>
        <v>0</v>
      </c>
      <c r="AM55" s="16">
        <f t="shared" si="28"/>
        <v>0</v>
      </c>
      <c r="AN55" s="16">
        <f t="shared" si="29"/>
        <v>0</v>
      </c>
      <c r="AO55" s="16">
        <f t="shared" si="30"/>
        <v>0</v>
      </c>
      <c r="AP55" s="16">
        <f t="shared" si="31"/>
        <v>0</v>
      </c>
      <c r="AQ55" s="16">
        <f t="shared" si="32"/>
        <v>0</v>
      </c>
      <c r="AR55" s="16">
        <f t="shared" si="33"/>
        <v>0</v>
      </c>
      <c r="AS55" s="16">
        <f t="shared" si="34"/>
        <v>0</v>
      </c>
      <c r="AT55" s="16">
        <f t="shared" si="35"/>
        <v>0</v>
      </c>
      <c r="AU55" s="16">
        <f t="shared" si="36"/>
        <v>0</v>
      </c>
      <c r="AV55" s="16">
        <f t="shared" si="37"/>
        <v>0</v>
      </c>
      <c r="AW55" s="16">
        <f t="shared" si="38"/>
        <v>0</v>
      </c>
      <c r="AX55" s="18"/>
      <c r="AY55" s="13" t="str">
        <f t="shared" si="39"/>
        <v>-</v>
      </c>
      <c r="AZ55" s="13" t="str">
        <f t="shared" si="40"/>
        <v>-</v>
      </c>
      <c r="BA55" s="13" t="str">
        <f t="shared" si="41"/>
        <v>-</v>
      </c>
      <c r="BB55" s="13" t="str">
        <f t="shared" si="42"/>
        <v>-</v>
      </c>
      <c r="BC55" s="13" t="str">
        <f t="shared" si="43"/>
        <v>-</v>
      </c>
      <c r="BD55" s="13" t="str">
        <f t="shared" si="44"/>
        <v>-</v>
      </c>
      <c r="BE55" s="13" t="str">
        <f t="shared" si="45"/>
        <v>-</v>
      </c>
      <c r="BF55" s="13" t="str">
        <f t="shared" si="46"/>
        <v>-</v>
      </c>
      <c r="BG55" s="13" t="str">
        <f t="shared" si="47"/>
        <v>-</v>
      </c>
      <c r="BH55" s="13" t="str">
        <f t="shared" si="48"/>
        <v>-</v>
      </c>
      <c r="BI55" s="13" t="str">
        <f t="shared" si="49"/>
        <v>-</v>
      </c>
      <c r="BJ55" s="13" t="str">
        <f t="shared" si="50"/>
        <v>-</v>
      </c>
      <c r="BK55" s="13" t="str">
        <f t="shared" si="51"/>
        <v>-</v>
      </c>
      <c r="BL55" s="13" t="str">
        <f t="shared" si="52"/>
        <v>-</v>
      </c>
      <c r="BM55" s="13" t="str">
        <f t="shared" si="53"/>
        <v>-</v>
      </c>
      <c r="BN55" s="13" t="str">
        <f t="shared" si="54"/>
        <v>-</v>
      </c>
      <c r="BO55" s="13" t="str">
        <f t="shared" si="55"/>
        <v>-</v>
      </c>
      <c r="BP55" s="13" t="str">
        <f t="shared" si="56"/>
        <v>-</v>
      </c>
      <c r="BQ55" s="13" t="str">
        <f t="shared" si="57"/>
        <v>-</v>
      </c>
      <c r="BR55" s="13" t="str">
        <f t="shared" si="58"/>
        <v>-</v>
      </c>
      <c r="BS55" s="13" t="str">
        <f t="shared" si="59"/>
        <v>-</v>
      </c>
      <c r="BT55" s="13" t="str">
        <f t="shared" si="60"/>
        <v/>
      </c>
      <c r="BU55" s="123" t="str">
        <f t="shared" si="66"/>
        <v/>
      </c>
      <c r="BV55" s="124"/>
      <c r="BW55" s="2"/>
      <c r="BX55" s="14" t="str">
        <f t="shared" si="67"/>
        <v/>
      </c>
      <c r="BY55" s="14" t="str">
        <f t="shared" si="67"/>
        <v/>
      </c>
      <c r="BZ55" s="14" t="str">
        <f t="shared" si="67"/>
        <v/>
      </c>
      <c r="CA55" s="14" t="str">
        <f t="shared" si="67"/>
        <v/>
      </c>
      <c r="CB55" s="14" t="str">
        <f t="shared" si="68"/>
        <v/>
      </c>
      <c r="CC55" s="14" t="str">
        <f t="shared" si="68"/>
        <v/>
      </c>
      <c r="CD55" s="14" t="str">
        <f t="shared" si="68"/>
        <v/>
      </c>
      <c r="CE55" s="14" t="str">
        <f t="shared" si="68"/>
        <v/>
      </c>
      <c r="CF55" s="14" t="str">
        <f t="shared" si="69"/>
        <v/>
      </c>
      <c r="CG55" s="14" t="str">
        <f t="shared" si="69"/>
        <v/>
      </c>
      <c r="CH55" s="14" t="str">
        <f t="shared" si="69"/>
        <v/>
      </c>
      <c r="CI55" s="14" t="str">
        <f t="shared" si="69"/>
        <v/>
      </c>
      <c r="CJ55" s="14" t="str">
        <f t="shared" si="70"/>
        <v/>
      </c>
      <c r="CK55" s="14" t="str">
        <f t="shared" si="70"/>
        <v/>
      </c>
      <c r="CL55" s="14" t="str">
        <f t="shared" si="70"/>
        <v/>
      </c>
      <c r="CM55" s="14" t="str">
        <f t="shared" si="70"/>
        <v/>
      </c>
      <c r="CN55" s="14" t="str">
        <f t="shared" si="71"/>
        <v/>
      </c>
      <c r="CO55" s="14" t="str">
        <f t="shared" si="71"/>
        <v/>
      </c>
      <c r="CP55" s="14" t="str">
        <f t="shared" si="71"/>
        <v/>
      </c>
      <c r="CQ55" s="14" t="str">
        <f t="shared" si="71"/>
        <v/>
      </c>
      <c r="CR55" s="14" t="str">
        <f t="shared" si="72"/>
        <v/>
      </c>
      <c r="CS55" s="14" t="str">
        <f t="shared" si="72"/>
        <v/>
      </c>
      <c r="CT55" s="14" t="str">
        <f t="shared" si="72"/>
        <v/>
      </c>
      <c r="CU55" s="14" t="str">
        <f t="shared" si="72"/>
        <v/>
      </c>
      <c r="CV55" s="14" t="str">
        <f t="shared" si="73"/>
        <v/>
      </c>
      <c r="CW55" s="14" t="str">
        <f t="shared" si="73"/>
        <v/>
      </c>
      <c r="CX55" s="14" t="str">
        <f t="shared" si="73"/>
        <v/>
      </c>
      <c r="CY55" s="14" t="str">
        <f t="shared" si="73"/>
        <v/>
      </c>
      <c r="CZ55" s="14" t="str">
        <f t="shared" si="74"/>
        <v/>
      </c>
      <c r="DA55" s="14" t="str">
        <f t="shared" si="74"/>
        <v/>
      </c>
      <c r="DB55" s="14" t="str">
        <f t="shared" si="74"/>
        <v/>
      </c>
      <c r="DC55" s="14" t="str">
        <f t="shared" si="74"/>
        <v/>
      </c>
      <c r="DD55" s="14" t="str">
        <f t="shared" si="75"/>
        <v/>
      </c>
      <c r="DE55" s="14" t="str">
        <f t="shared" si="75"/>
        <v/>
      </c>
      <c r="DF55" s="14" t="str">
        <f t="shared" si="75"/>
        <v/>
      </c>
      <c r="DG55" s="14" t="str">
        <f t="shared" si="75"/>
        <v/>
      </c>
      <c r="DH55" s="14" t="str">
        <f t="shared" si="76"/>
        <v/>
      </c>
      <c r="DI55" s="14" t="str">
        <f t="shared" si="76"/>
        <v/>
      </c>
      <c r="DJ55" s="14" t="str">
        <f t="shared" si="76"/>
        <v/>
      </c>
      <c r="DK55" s="14" t="str">
        <f t="shared" si="76"/>
        <v/>
      </c>
      <c r="DL55" s="14" t="str">
        <f t="shared" si="77"/>
        <v/>
      </c>
      <c r="DM55" s="14" t="str">
        <f t="shared" si="77"/>
        <v/>
      </c>
      <c r="DN55" s="14" t="str">
        <f t="shared" si="77"/>
        <v/>
      </c>
      <c r="DO55" s="14" t="str">
        <f t="shared" si="77"/>
        <v/>
      </c>
      <c r="DP55" s="14" t="str">
        <f t="shared" si="78"/>
        <v/>
      </c>
      <c r="DQ55" s="14" t="str">
        <f t="shared" si="78"/>
        <v/>
      </c>
      <c r="DR55" s="14" t="str">
        <f t="shared" si="78"/>
        <v/>
      </c>
      <c r="DS55" s="14" t="str">
        <f t="shared" si="78"/>
        <v/>
      </c>
      <c r="DT55" s="14" t="str">
        <f t="shared" si="79"/>
        <v/>
      </c>
      <c r="DU55" s="14" t="str">
        <f t="shared" si="79"/>
        <v/>
      </c>
      <c r="DV55" s="14" t="str">
        <f t="shared" si="79"/>
        <v/>
      </c>
      <c r="DW55" s="14" t="str">
        <f t="shared" si="79"/>
        <v/>
      </c>
      <c r="DX55" s="14" t="str">
        <f t="shared" si="80"/>
        <v/>
      </c>
      <c r="DY55" s="14" t="str">
        <f t="shared" si="80"/>
        <v/>
      </c>
      <c r="DZ55" s="14" t="str">
        <f t="shared" si="80"/>
        <v/>
      </c>
      <c r="EA55" s="14" t="str">
        <f t="shared" si="80"/>
        <v/>
      </c>
      <c r="EB55" s="14" t="str">
        <f t="shared" si="81"/>
        <v/>
      </c>
      <c r="EC55" s="14" t="str">
        <f t="shared" si="81"/>
        <v/>
      </c>
      <c r="ED55" s="14" t="str">
        <f t="shared" si="81"/>
        <v/>
      </c>
      <c r="EE55" s="14" t="str">
        <f t="shared" si="81"/>
        <v/>
      </c>
      <c r="EF55" s="14" t="str">
        <f t="shared" si="82"/>
        <v/>
      </c>
      <c r="EG55" s="14" t="str">
        <f t="shared" si="82"/>
        <v/>
      </c>
      <c r="EH55" s="14" t="str">
        <f t="shared" si="82"/>
        <v/>
      </c>
      <c r="EI55" s="14" t="str">
        <f t="shared" si="82"/>
        <v/>
      </c>
      <c r="EJ55" s="14" t="str">
        <f t="shared" si="83"/>
        <v/>
      </c>
      <c r="EK55" s="14" t="str">
        <f t="shared" si="83"/>
        <v/>
      </c>
      <c r="EL55" s="14" t="str">
        <f t="shared" si="83"/>
        <v/>
      </c>
      <c r="EM55" s="14" t="str">
        <f t="shared" si="83"/>
        <v/>
      </c>
      <c r="EN55" s="14" t="str">
        <f t="shared" si="84"/>
        <v/>
      </c>
      <c r="EO55" s="14" t="str">
        <f t="shared" si="84"/>
        <v/>
      </c>
      <c r="EP55" s="14" t="str">
        <f t="shared" si="84"/>
        <v/>
      </c>
      <c r="EQ55" s="14" t="str">
        <f t="shared" si="84"/>
        <v/>
      </c>
      <c r="ER55" s="14" t="str">
        <f t="shared" si="85"/>
        <v/>
      </c>
      <c r="ES55" s="14" t="str">
        <f t="shared" si="85"/>
        <v/>
      </c>
      <c r="ET55" s="14" t="str">
        <f t="shared" si="85"/>
        <v/>
      </c>
      <c r="EU55" s="14" t="str">
        <f t="shared" si="85"/>
        <v/>
      </c>
      <c r="EV55" s="14"/>
      <c r="EW55" s="14"/>
      <c r="EX55" s="14"/>
      <c r="EY55" s="14"/>
      <c r="EZ55" s="14"/>
      <c r="FA55" s="14"/>
      <c r="FB55" s="14"/>
      <c r="FC55" s="14"/>
      <c r="FD55" s="14" t="e">
        <f>IF(FD$16=#REF!,1,"")</f>
        <v>#REF!</v>
      </c>
      <c r="FE55" s="14" t="e">
        <f>IF(FE$16=#REF!,1,"")</f>
        <v>#REF!</v>
      </c>
      <c r="FF55" s="14" t="e">
        <f>IF(FF$16=#REF!,1,"")</f>
        <v>#REF!</v>
      </c>
      <c r="FG55" s="14" t="e">
        <f>IF(FG$16=#REF!,1,"")</f>
        <v>#REF!</v>
      </c>
      <c r="FH55" s="15" t="str">
        <f t="shared" si="86"/>
        <v/>
      </c>
      <c r="FI55" s="15" t="str">
        <f t="shared" si="87"/>
        <v/>
      </c>
      <c r="FJ55" s="15" t="str">
        <f t="shared" si="88"/>
        <v/>
      </c>
      <c r="FK55" s="15" t="str">
        <f t="shared" si="89"/>
        <v/>
      </c>
    </row>
    <row r="56" spans="1:167">
      <c r="A56" s="25" t="str">
        <f>IF('INGRESO DATOS'!$Z$3="","",'INGRESO DATOS'!$Z$3)</f>
        <v>---SELECCIONAR---</v>
      </c>
      <c r="B56" s="25" t="str">
        <f>IF('INGRESO DATOS'!$Z$7="","",'INGRESO DATOS'!$Z$7)</f>
        <v>---SELECCIONAR---</v>
      </c>
      <c r="C56" s="25" t="str">
        <f>IF('INGRESO DATOS'!$C$3="","",'INGRESO DATOS'!$C$3)</f>
        <v>---SELECCIONAR---</v>
      </c>
      <c r="D56" s="26" t="str">
        <f>IF(E56="-","",IF('INGRESO DATOS'!$C$5="","",'INGRESO DATOS'!$C$5))</f>
        <v/>
      </c>
      <c r="E56" s="26" t="str">
        <f>IF('INGRESO DATOS'!B58="","-",'INGRESO DATOS'!B58)</f>
        <v>-</v>
      </c>
      <c r="F56" s="25" t="str">
        <f>IF(E56="-","",IF('INGRESO DATOS'!$C$11="","",'INGRESO DATOS'!$C$11))</f>
        <v/>
      </c>
      <c r="G56" s="25" t="str">
        <f>IF('INGRESO DATOS'!C58="A","A",IF('INGRESO DATOS'!C58="B","B",IF('INGRESO DATOS'!C58="C","C",IF('INGRESO DATOS'!C58="D","D",IF('INGRESO DATOS'!C58="","-",'INGRESO DATOS'!C58)))))</f>
        <v>-</v>
      </c>
      <c r="H56" s="25" t="str">
        <f>IF('INGRESO DATOS'!D58="A","A",IF('INGRESO DATOS'!D58="B","B",IF('INGRESO DATOS'!D58="C","C",IF('INGRESO DATOS'!D58="D","D",IF('INGRESO DATOS'!D58="","-",'INGRESO DATOS'!D58)))))</f>
        <v>-</v>
      </c>
      <c r="I56" s="25" t="str">
        <f>IF('INGRESO DATOS'!E58="A","A",IF('INGRESO DATOS'!E58="B","B",IF('INGRESO DATOS'!E58="C","C",IF('INGRESO DATOS'!E58="D","D",IF('INGRESO DATOS'!E58="","-",'INGRESO DATOS'!E58)))))</f>
        <v>-</v>
      </c>
      <c r="J56" s="25" t="str">
        <f>IF('INGRESO DATOS'!F58="A","A",IF('INGRESO DATOS'!F58="B","B",IF('INGRESO DATOS'!F58="C","C",IF('INGRESO DATOS'!F58="D","D",IF('INGRESO DATOS'!F58="","-",'INGRESO DATOS'!F58)))))</f>
        <v>-</v>
      </c>
      <c r="K56" s="25" t="str">
        <f>IF('INGRESO DATOS'!G58="A","A",IF('INGRESO DATOS'!G58="B","B",IF('INGRESO DATOS'!G58="C","C",IF('INGRESO DATOS'!G58="D","D",IF('INGRESO DATOS'!G58="","-",'INGRESO DATOS'!G58)))))</f>
        <v>-</v>
      </c>
      <c r="L56" s="25" t="str">
        <f>IF('INGRESO DATOS'!H58="A","A",IF('INGRESO DATOS'!H58="B","B",IF('INGRESO DATOS'!H58="C","C",IF('INGRESO DATOS'!H58="D","D",IF('INGRESO DATOS'!H58="","-",'INGRESO DATOS'!H58)))))</f>
        <v>-</v>
      </c>
      <c r="M56" s="25" t="str">
        <f>IF('INGRESO DATOS'!I58="A","A",IF('INGRESO DATOS'!I58="B","B",IF('INGRESO DATOS'!I58="C","C",IF('INGRESO DATOS'!I58="D","D",IF('INGRESO DATOS'!I58="","-",'INGRESO DATOS'!I58)))))</f>
        <v>-</v>
      </c>
      <c r="N56" s="25" t="str">
        <f>IF('INGRESO DATOS'!J58="A","A",IF('INGRESO DATOS'!J58="B","B",IF('INGRESO DATOS'!J58="C","C",IF('INGRESO DATOS'!J58="D","D",IF('INGRESO DATOS'!J58="","-",'INGRESO DATOS'!J58)))))</f>
        <v>-</v>
      </c>
      <c r="O56" s="25" t="str">
        <f>IF('INGRESO DATOS'!K58="A","A",IF('INGRESO DATOS'!K58="B","B",IF('INGRESO DATOS'!K58="C","C",IF('INGRESO DATOS'!K58="D","D",IF('INGRESO DATOS'!K58="","-",'INGRESO DATOS'!K58)))))</f>
        <v>-</v>
      </c>
      <c r="P56" s="25" t="str">
        <f>IF('INGRESO DATOS'!L58="A","A",IF('INGRESO DATOS'!L58="B","B",IF('INGRESO DATOS'!L58="C","C",IF('INGRESO DATOS'!L58="D","D",IF('INGRESO DATOS'!L58="","-",'INGRESO DATOS'!L58)))))</f>
        <v>-</v>
      </c>
      <c r="Q56" s="25" t="str">
        <f>IF('INGRESO DATOS'!M58="A","A",IF('INGRESO DATOS'!M58="B","B",IF('INGRESO DATOS'!M58="C","C",IF('INGRESO DATOS'!M58="D","D",IF('INGRESO DATOS'!M58="","-",'INGRESO DATOS'!M58)))))</f>
        <v>-</v>
      </c>
      <c r="R56" s="25" t="str">
        <f>IF('INGRESO DATOS'!N58="A","A",IF('INGRESO DATOS'!N58="B","B",IF('INGRESO DATOS'!N58="C","C",IF('INGRESO DATOS'!N58="D","D",IF('INGRESO DATOS'!N58="","-",'INGRESO DATOS'!N58)))))</f>
        <v>-</v>
      </c>
      <c r="S56" s="25" t="str">
        <f>IF('INGRESO DATOS'!O58="A","A",IF('INGRESO DATOS'!O58="B","B",IF('INGRESO DATOS'!O58="C","C",IF('INGRESO DATOS'!O58="D","D",IF('INGRESO DATOS'!O58="","-",'INGRESO DATOS'!O58)))))</f>
        <v>-</v>
      </c>
      <c r="T56" s="25" t="str">
        <f>IF('INGRESO DATOS'!P58="A","A",IF('INGRESO DATOS'!P58="B","B",IF('INGRESO DATOS'!P58="C","C",IF('INGRESO DATOS'!P58="D","D",IF('INGRESO DATOS'!P58="","-",'INGRESO DATOS'!P58)))))</f>
        <v>-</v>
      </c>
      <c r="U56" s="25" t="str">
        <f>IF('INGRESO DATOS'!Q58="A","A",IF('INGRESO DATOS'!Q58="B","B",IF('INGRESO DATOS'!Q58="C","C",IF('INGRESO DATOS'!Q58="D","D",IF('INGRESO DATOS'!Q58="","-",'INGRESO DATOS'!Q58)))))</f>
        <v>-</v>
      </c>
      <c r="V56" s="25" t="str">
        <f>IF('INGRESO DATOS'!R58="A","A",IF('INGRESO DATOS'!R58="B","B",IF('INGRESO DATOS'!R58="C","C",IF('INGRESO DATOS'!R58="D","D",IF('INGRESO DATOS'!R58="","-",'INGRESO DATOS'!R58)))))</f>
        <v>-</v>
      </c>
      <c r="W56" s="25" t="str">
        <f>IF('INGRESO DATOS'!S58="A","A",IF('INGRESO DATOS'!S58="B","B",IF('INGRESO DATOS'!S58="C","C",IF('INGRESO DATOS'!S58="D","D",IF('INGRESO DATOS'!S58="","-",'INGRESO DATOS'!S58)))))</f>
        <v>-</v>
      </c>
      <c r="X56" s="25" t="str">
        <f>IF('INGRESO DATOS'!T58="A","A",IF('INGRESO DATOS'!T58="B","B",IF('INGRESO DATOS'!T58="C","C",IF('INGRESO DATOS'!T58="D","D",IF('INGRESO DATOS'!T58="","-",'INGRESO DATOS'!T58)))))</f>
        <v>-</v>
      </c>
      <c r="Y56" s="25" t="str">
        <f>IF('INGRESO DATOS'!U58="A","A",IF('INGRESO DATOS'!U58="B","B",IF('INGRESO DATOS'!U58="C","C",IF('INGRESO DATOS'!U58="D","D",IF('INGRESO DATOS'!U58="","-",'INGRESO DATOS'!U58)))))</f>
        <v>-</v>
      </c>
      <c r="Z56" s="25" t="str">
        <f>IF('INGRESO DATOS'!V58="A","A",IF('INGRESO DATOS'!V58="B","B",IF('INGRESO DATOS'!V58="C","C",IF('INGRESO DATOS'!V58="D","D",IF('INGRESO DATOS'!V58="","-",'INGRESO DATOS'!V58)))))</f>
        <v>-</v>
      </c>
      <c r="AA56" s="25" t="str">
        <f>IF('INGRESO DATOS'!W58="A","A",IF('INGRESO DATOS'!W58="B","B",IF('INGRESO DATOS'!W58="C","C",IF('INGRESO DATOS'!W58="D","D",IF('INGRESO DATOS'!W58="","-",'INGRESO DATOS'!W58)))))</f>
        <v>-</v>
      </c>
      <c r="AB56" s="18"/>
      <c r="AC56" s="16">
        <f t="shared" si="18"/>
        <v>0</v>
      </c>
      <c r="AD56" s="16">
        <f t="shared" si="19"/>
        <v>0</v>
      </c>
      <c r="AE56" s="16">
        <f t="shared" si="20"/>
        <v>0</v>
      </c>
      <c r="AF56" s="16">
        <f t="shared" si="21"/>
        <v>0</v>
      </c>
      <c r="AG56" s="16">
        <f t="shared" si="22"/>
        <v>0</v>
      </c>
      <c r="AH56" s="16">
        <f t="shared" si="23"/>
        <v>0</v>
      </c>
      <c r="AI56" s="16">
        <f t="shared" si="24"/>
        <v>0</v>
      </c>
      <c r="AJ56" s="16">
        <f t="shared" si="25"/>
        <v>0</v>
      </c>
      <c r="AK56" s="16">
        <f t="shared" si="26"/>
        <v>0</v>
      </c>
      <c r="AL56" s="16">
        <f t="shared" si="27"/>
        <v>0</v>
      </c>
      <c r="AM56" s="16">
        <f t="shared" si="28"/>
        <v>0</v>
      </c>
      <c r="AN56" s="16">
        <f t="shared" si="29"/>
        <v>0</v>
      </c>
      <c r="AO56" s="16">
        <f t="shared" si="30"/>
        <v>0</v>
      </c>
      <c r="AP56" s="16">
        <f t="shared" si="31"/>
        <v>0</v>
      </c>
      <c r="AQ56" s="16">
        <f t="shared" si="32"/>
        <v>0</v>
      </c>
      <c r="AR56" s="16">
        <f t="shared" si="33"/>
        <v>0</v>
      </c>
      <c r="AS56" s="16">
        <f t="shared" si="34"/>
        <v>0</v>
      </c>
      <c r="AT56" s="16">
        <f t="shared" si="35"/>
        <v>0</v>
      </c>
      <c r="AU56" s="16">
        <f t="shared" si="36"/>
        <v>0</v>
      </c>
      <c r="AV56" s="16">
        <f t="shared" si="37"/>
        <v>0</v>
      </c>
      <c r="AW56" s="16">
        <f t="shared" si="38"/>
        <v>0</v>
      </c>
      <c r="AX56" s="18"/>
      <c r="AY56" s="13" t="str">
        <f t="shared" si="39"/>
        <v>-</v>
      </c>
      <c r="AZ56" s="13" t="str">
        <f t="shared" si="40"/>
        <v>-</v>
      </c>
      <c r="BA56" s="13" t="str">
        <f t="shared" si="41"/>
        <v>-</v>
      </c>
      <c r="BB56" s="13" t="str">
        <f t="shared" si="42"/>
        <v>-</v>
      </c>
      <c r="BC56" s="13" t="str">
        <f t="shared" si="43"/>
        <v>-</v>
      </c>
      <c r="BD56" s="13" t="str">
        <f t="shared" si="44"/>
        <v>-</v>
      </c>
      <c r="BE56" s="13" t="str">
        <f t="shared" si="45"/>
        <v>-</v>
      </c>
      <c r="BF56" s="13" t="str">
        <f t="shared" si="46"/>
        <v>-</v>
      </c>
      <c r="BG56" s="13" t="str">
        <f t="shared" si="47"/>
        <v>-</v>
      </c>
      <c r="BH56" s="13" t="str">
        <f t="shared" si="48"/>
        <v>-</v>
      </c>
      <c r="BI56" s="13" t="str">
        <f t="shared" si="49"/>
        <v>-</v>
      </c>
      <c r="BJ56" s="13" t="str">
        <f t="shared" si="50"/>
        <v>-</v>
      </c>
      <c r="BK56" s="13" t="str">
        <f t="shared" si="51"/>
        <v>-</v>
      </c>
      <c r="BL56" s="13" t="str">
        <f t="shared" si="52"/>
        <v>-</v>
      </c>
      <c r="BM56" s="13" t="str">
        <f t="shared" si="53"/>
        <v>-</v>
      </c>
      <c r="BN56" s="13" t="str">
        <f t="shared" si="54"/>
        <v>-</v>
      </c>
      <c r="BO56" s="13" t="str">
        <f t="shared" si="55"/>
        <v>-</v>
      </c>
      <c r="BP56" s="13" t="str">
        <f t="shared" si="56"/>
        <v>-</v>
      </c>
      <c r="BQ56" s="13" t="str">
        <f t="shared" si="57"/>
        <v>-</v>
      </c>
      <c r="BR56" s="13" t="str">
        <f t="shared" si="58"/>
        <v>-</v>
      </c>
      <c r="BS56" s="13" t="str">
        <f t="shared" si="59"/>
        <v>-</v>
      </c>
      <c r="BT56" s="13" t="str">
        <f t="shared" si="60"/>
        <v/>
      </c>
      <c r="BU56" s="123" t="str">
        <f t="shared" si="66"/>
        <v/>
      </c>
      <c r="BV56" s="124"/>
      <c r="BW56" s="2"/>
      <c r="BX56" s="14" t="str">
        <f t="shared" si="67"/>
        <v/>
      </c>
      <c r="BY56" s="14" t="str">
        <f t="shared" si="67"/>
        <v/>
      </c>
      <c r="BZ56" s="14" t="str">
        <f t="shared" si="67"/>
        <v/>
      </c>
      <c r="CA56" s="14" t="str">
        <f t="shared" si="67"/>
        <v/>
      </c>
      <c r="CB56" s="14" t="str">
        <f t="shared" si="68"/>
        <v/>
      </c>
      <c r="CC56" s="14" t="str">
        <f t="shared" si="68"/>
        <v/>
      </c>
      <c r="CD56" s="14" t="str">
        <f t="shared" si="68"/>
        <v/>
      </c>
      <c r="CE56" s="14" t="str">
        <f t="shared" si="68"/>
        <v/>
      </c>
      <c r="CF56" s="14" t="str">
        <f t="shared" si="69"/>
        <v/>
      </c>
      <c r="CG56" s="14" t="str">
        <f t="shared" si="69"/>
        <v/>
      </c>
      <c r="CH56" s="14" t="str">
        <f t="shared" si="69"/>
        <v/>
      </c>
      <c r="CI56" s="14" t="str">
        <f t="shared" si="69"/>
        <v/>
      </c>
      <c r="CJ56" s="14" t="str">
        <f t="shared" si="70"/>
        <v/>
      </c>
      <c r="CK56" s="14" t="str">
        <f t="shared" si="70"/>
        <v/>
      </c>
      <c r="CL56" s="14" t="str">
        <f t="shared" si="70"/>
        <v/>
      </c>
      <c r="CM56" s="14" t="str">
        <f t="shared" si="70"/>
        <v/>
      </c>
      <c r="CN56" s="14" t="str">
        <f t="shared" si="71"/>
        <v/>
      </c>
      <c r="CO56" s="14" t="str">
        <f t="shared" si="71"/>
        <v/>
      </c>
      <c r="CP56" s="14" t="str">
        <f t="shared" si="71"/>
        <v/>
      </c>
      <c r="CQ56" s="14" t="str">
        <f t="shared" si="71"/>
        <v/>
      </c>
      <c r="CR56" s="14" t="str">
        <f t="shared" si="72"/>
        <v/>
      </c>
      <c r="CS56" s="14" t="str">
        <f t="shared" si="72"/>
        <v/>
      </c>
      <c r="CT56" s="14" t="str">
        <f t="shared" si="72"/>
        <v/>
      </c>
      <c r="CU56" s="14" t="str">
        <f t="shared" si="72"/>
        <v/>
      </c>
      <c r="CV56" s="14" t="str">
        <f t="shared" si="73"/>
        <v/>
      </c>
      <c r="CW56" s="14" t="str">
        <f t="shared" si="73"/>
        <v/>
      </c>
      <c r="CX56" s="14" t="str">
        <f t="shared" si="73"/>
        <v/>
      </c>
      <c r="CY56" s="14" t="str">
        <f t="shared" si="73"/>
        <v/>
      </c>
      <c r="CZ56" s="14" t="str">
        <f t="shared" si="74"/>
        <v/>
      </c>
      <c r="DA56" s="14" t="str">
        <f t="shared" si="74"/>
        <v/>
      </c>
      <c r="DB56" s="14" t="str">
        <f t="shared" si="74"/>
        <v/>
      </c>
      <c r="DC56" s="14" t="str">
        <f t="shared" si="74"/>
        <v/>
      </c>
      <c r="DD56" s="14" t="str">
        <f t="shared" si="75"/>
        <v/>
      </c>
      <c r="DE56" s="14" t="str">
        <f t="shared" si="75"/>
        <v/>
      </c>
      <c r="DF56" s="14" t="str">
        <f t="shared" si="75"/>
        <v/>
      </c>
      <c r="DG56" s="14" t="str">
        <f t="shared" si="75"/>
        <v/>
      </c>
      <c r="DH56" s="14" t="str">
        <f t="shared" si="76"/>
        <v/>
      </c>
      <c r="DI56" s="14" t="str">
        <f t="shared" si="76"/>
        <v/>
      </c>
      <c r="DJ56" s="14" t="str">
        <f t="shared" si="76"/>
        <v/>
      </c>
      <c r="DK56" s="14" t="str">
        <f t="shared" si="76"/>
        <v/>
      </c>
      <c r="DL56" s="14" t="str">
        <f t="shared" si="77"/>
        <v/>
      </c>
      <c r="DM56" s="14" t="str">
        <f t="shared" si="77"/>
        <v/>
      </c>
      <c r="DN56" s="14" t="str">
        <f t="shared" si="77"/>
        <v/>
      </c>
      <c r="DO56" s="14" t="str">
        <f t="shared" si="77"/>
        <v/>
      </c>
      <c r="DP56" s="14" t="str">
        <f t="shared" si="78"/>
        <v/>
      </c>
      <c r="DQ56" s="14" t="str">
        <f t="shared" si="78"/>
        <v/>
      </c>
      <c r="DR56" s="14" t="str">
        <f t="shared" si="78"/>
        <v/>
      </c>
      <c r="DS56" s="14" t="str">
        <f t="shared" si="78"/>
        <v/>
      </c>
      <c r="DT56" s="14" t="str">
        <f t="shared" si="79"/>
        <v/>
      </c>
      <c r="DU56" s="14" t="str">
        <f t="shared" si="79"/>
        <v/>
      </c>
      <c r="DV56" s="14" t="str">
        <f t="shared" si="79"/>
        <v/>
      </c>
      <c r="DW56" s="14" t="str">
        <f t="shared" si="79"/>
        <v/>
      </c>
      <c r="DX56" s="14" t="str">
        <f t="shared" si="80"/>
        <v/>
      </c>
      <c r="DY56" s="14" t="str">
        <f t="shared" si="80"/>
        <v/>
      </c>
      <c r="DZ56" s="14" t="str">
        <f t="shared" si="80"/>
        <v/>
      </c>
      <c r="EA56" s="14" t="str">
        <f t="shared" si="80"/>
        <v/>
      </c>
      <c r="EB56" s="14" t="str">
        <f t="shared" si="81"/>
        <v/>
      </c>
      <c r="EC56" s="14" t="str">
        <f t="shared" si="81"/>
        <v/>
      </c>
      <c r="ED56" s="14" t="str">
        <f t="shared" si="81"/>
        <v/>
      </c>
      <c r="EE56" s="14" t="str">
        <f t="shared" si="81"/>
        <v/>
      </c>
      <c r="EF56" s="14" t="str">
        <f t="shared" si="82"/>
        <v/>
      </c>
      <c r="EG56" s="14" t="str">
        <f t="shared" si="82"/>
        <v/>
      </c>
      <c r="EH56" s="14" t="str">
        <f t="shared" si="82"/>
        <v/>
      </c>
      <c r="EI56" s="14" t="str">
        <f t="shared" si="82"/>
        <v/>
      </c>
      <c r="EJ56" s="14" t="str">
        <f t="shared" si="83"/>
        <v/>
      </c>
      <c r="EK56" s="14" t="str">
        <f t="shared" si="83"/>
        <v/>
      </c>
      <c r="EL56" s="14" t="str">
        <f t="shared" si="83"/>
        <v/>
      </c>
      <c r="EM56" s="14" t="str">
        <f t="shared" si="83"/>
        <v/>
      </c>
      <c r="EN56" s="14" t="str">
        <f t="shared" si="84"/>
        <v/>
      </c>
      <c r="EO56" s="14" t="str">
        <f t="shared" si="84"/>
        <v/>
      </c>
      <c r="EP56" s="14" t="str">
        <f t="shared" si="84"/>
        <v/>
      </c>
      <c r="EQ56" s="14" t="str">
        <f t="shared" si="84"/>
        <v/>
      </c>
      <c r="ER56" s="14" t="str">
        <f t="shared" si="85"/>
        <v/>
      </c>
      <c r="ES56" s="14" t="str">
        <f t="shared" si="85"/>
        <v/>
      </c>
      <c r="ET56" s="14" t="str">
        <f t="shared" si="85"/>
        <v/>
      </c>
      <c r="EU56" s="14" t="str">
        <f t="shared" si="85"/>
        <v/>
      </c>
      <c r="EV56" s="14"/>
      <c r="EW56" s="14"/>
      <c r="EX56" s="14"/>
      <c r="EY56" s="14"/>
      <c r="EZ56" s="14"/>
      <c r="FA56" s="14"/>
      <c r="FB56" s="14"/>
      <c r="FC56" s="14"/>
      <c r="FD56" s="14" t="e">
        <f>IF(FD$16=#REF!,1,"")</f>
        <v>#REF!</v>
      </c>
      <c r="FE56" s="14" t="e">
        <f>IF(FE$16=#REF!,1,"")</f>
        <v>#REF!</v>
      </c>
      <c r="FF56" s="14" t="e">
        <f>IF(FF$16=#REF!,1,"")</f>
        <v>#REF!</v>
      </c>
      <c r="FG56" s="14" t="e">
        <f>IF(FG$16=#REF!,1,"")</f>
        <v>#REF!</v>
      </c>
      <c r="FH56" s="15" t="str">
        <f t="shared" si="86"/>
        <v/>
      </c>
      <c r="FI56" s="15" t="str">
        <f t="shared" si="87"/>
        <v/>
      </c>
      <c r="FJ56" s="15" t="str">
        <f t="shared" si="88"/>
        <v/>
      </c>
      <c r="FK56" s="15" t="str">
        <f t="shared" si="89"/>
        <v/>
      </c>
    </row>
    <row r="57" spans="1:167">
      <c r="A57" s="10"/>
      <c r="B57" s="10"/>
      <c r="C57" s="10"/>
      <c r="D57" s="19"/>
      <c r="E57" s="19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</row>
    <row r="58" spans="1:167">
      <c r="A58" s="10"/>
      <c r="B58" s="10"/>
      <c r="C58" s="10"/>
      <c r="D58" s="19"/>
      <c r="E58" s="19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</row>
    <row r="59" spans="1:167">
      <c r="A59" s="10"/>
      <c r="B59" s="10"/>
      <c r="C59" s="10"/>
      <c r="D59" s="19"/>
      <c r="E59" s="19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</row>
  </sheetData>
  <mergeCells count="133">
    <mergeCell ref="A2:BV2"/>
    <mergeCell ref="E5:F5"/>
    <mergeCell ref="BU5:BV5"/>
    <mergeCell ref="CB5:CC5"/>
    <mergeCell ref="CD5:CE5"/>
    <mergeCell ref="CF5:CG5"/>
    <mergeCell ref="CM7:CN7"/>
    <mergeCell ref="CP7:CQ7"/>
    <mergeCell ref="CR7:CS7"/>
    <mergeCell ref="CK6:CL6"/>
    <mergeCell ref="CM6:CN6"/>
    <mergeCell ref="CP6:CQ6"/>
    <mergeCell ref="CR6:CS6"/>
    <mergeCell ref="E7:F7"/>
    <mergeCell ref="CB7:CC7"/>
    <mergeCell ref="CD7:CE7"/>
    <mergeCell ref="CF7:CG7"/>
    <mergeCell ref="CH7:CI7"/>
    <mergeCell ref="CK7:CL7"/>
    <mergeCell ref="CH5:CI5"/>
    <mergeCell ref="CK5:CL5"/>
    <mergeCell ref="CM5:CN5"/>
    <mergeCell ref="CP5:CQ5"/>
    <mergeCell ref="CR5:CS5"/>
    <mergeCell ref="E6:F6"/>
    <mergeCell ref="CB6:CC6"/>
    <mergeCell ref="CD6:CE6"/>
    <mergeCell ref="CF6:CG6"/>
    <mergeCell ref="CH6:CI6"/>
    <mergeCell ref="E4:BS4"/>
    <mergeCell ref="CR9:CS9"/>
    <mergeCell ref="E11:F11"/>
    <mergeCell ref="CB11:CC11"/>
    <mergeCell ref="CD11:CE11"/>
    <mergeCell ref="CF11:CG11"/>
    <mergeCell ref="CH11:CI11"/>
    <mergeCell ref="CK11:CL11"/>
    <mergeCell ref="CM11:CN11"/>
    <mergeCell ref="CP11:CQ11"/>
    <mergeCell ref="CR11:CS11"/>
    <mergeCell ref="CP8:CQ8"/>
    <mergeCell ref="CR8:CS8"/>
    <mergeCell ref="E9:F9"/>
    <mergeCell ref="CB9:CC9"/>
    <mergeCell ref="CD9:CE9"/>
    <mergeCell ref="CF9:CG9"/>
    <mergeCell ref="CH9:CI9"/>
    <mergeCell ref="CK9:CL9"/>
    <mergeCell ref="CM9:CN9"/>
    <mergeCell ref="CP9:CQ9"/>
    <mergeCell ref="E8:F8"/>
    <mergeCell ref="CB8:CC8"/>
    <mergeCell ref="CD8:CE8"/>
    <mergeCell ref="CF8:CG8"/>
    <mergeCell ref="CH8:CI8"/>
    <mergeCell ref="CK8:CL8"/>
    <mergeCell ref="CM8:CN8"/>
    <mergeCell ref="A15:A16"/>
    <mergeCell ref="B15:B16"/>
    <mergeCell ref="C15:C16"/>
    <mergeCell ref="D15:D16"/>
    <mergeCell ref="E15:E16"/>
    <mergeCell ref="F15:F16"/>
    <mergeCell ref="FJ15:FJ16"/>
    <mergeCell ref="EF15:EI15"/>
    <mergeCell ref="EJ15:EM15"/>
    <mergeCell ref="EN15:EQ15"/>
    <mergeCell ref="ER15:EU15"/>
    <mergeCell ref="FD15:FG15"/>
    <mergeCell ref="DD15:DG15"/>
    <mergeCell ref="DH15:DK15"/>
    <mergeCell ref="G15:AA15"/>
    <mergeCell ref="DL15:DO15"/>
    <mergeCell ref="DP15:DS15"/>
    <mergeCell ref="DT15:DW15"/>
    <mergeCell ref="DX15:EA15"/>
    <mergeCell ref="CF15:CI15"/>
    <mergeCell ref="CJ15:CM15"/>
    <mergeCell ref="CN15:CQ15"/>
    <mergeCell ref="AY15:BS15"/>
    <mergeCell ref="BT15:BT16"/>
    <mergeCell ref="FK15:FK16"/>
    <mergeCell ref="BU17:BV17"/>
    <mergeCell ref="BU18:BV18"/>
    <mergeCell ref="BU19:BV19"/>
    <mergeCell ref="BU20:BV20"/>
    <mergeCell ref="FH15:FH16"/>
    <mergeCell ref="FI15:FI16"/>
    <mergeCell ref="CR15:CU15"/>
    <mergeCell ref="CV15:CY15"/>
    <mergeCell ref="CZ15:DC15"/>
    <mergeCell ref="EB15:EE15"/>
    <mergeCell ref="BU15:BV16"/>
    <mergeCell ref="BX15:CA15"/>
    <mergeCell ref="CB15:CE15"/>
    <mergeCell ref="EV15:EY15"/>
    <mergeCell ref="EZ15:FC15"/>
    <mergeCell ref="BU27:BV27"/>
    <mergeCell ref="BU28:BV28"/>
    <mergeCell ref="BU29:BV29"/>
    <mergeCell ref="BU30:BV30"/>
    <mergeCell ref="BU31:BV31"/>
    <mergeCell ref="BU32:BV32"/>
    <mergeCell ref="BU21:BV21"/>
    <mergeCell ref="BU22:BV22"/>
    <mergeCell ref="BU23:BV23"/>
    <mergeCell ref="BU24:BV24"/>
    <mergeCell ref="BU25:BV25"/>
    <mergeCell ref="BU26:BV26"/>
    <mergeCell ref="BU40:BV40"/>
    <mergeCell ref="BU41:BV41"/>
    <mergeCell ref="BU42:BV42"/>
    <mergeCell ref="BU43:BV43"/>
    <mergeCell ref="BU44:BV44"/>
    <mergeCell ref="BU33:BV33"/>
    <mergeCell ref="BU34:BV34"/>
    <mergeCell ref="BU35:BV35"/>
    <mergeCell ref="BU36:BV36"/>
    <mergeCell ref="BU37:BV37"/>
    <mergeCell ref="BU38:BV38"/>
    <mergeCell ref="BU39:BV39"/>
    <mergeCell ref="BU51:BV51"/>
    <mergeCell ref="BU52:BV52"/>
    <mergeCell ref="BU53:BV53"/>
    <mergeCell ref="BU54:BV54"/>
    <mergeCell ref="BU55:BV55"/>
    <mergeCell ref="BU56:BV56"/>
    <mergeCell ref="BU45:BV45"/>
    <mergeCell ref="BU46:BV46"/>
    <mergeCell ref="BU47:BV47"/>
    <mergeCell ref="BU48:BV48"/>
    <mergeCell ref="BU49:BV49"/>
    <mergeCell ref="BU50:BV50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colBreaks count="1" manualBreakCount="1">
    <brk id="27" max="5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V90"/>
  <sheetViews>
    <sheetView view="pageBreakPreview" topLeftCell="A49" zoomScaleNormal="100" zoomScaleSheetLayoutView="100" workbookViewId="0">
      <selection activeCell="W22" sqref="W22"/>
    </sheetView>
  </sheetViews>
  <sheetFormatPr baseColWidth="10" defaultRowHeight="15"/>
  <cols>
    <col min="2" max="22" width="4.7109375" customWidth="1"/>
  </cols>
  <sheetData>
    <row r="1" spans="1:2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>
      <c r="A2" s="137" t="str">
        <f>CONCATENATE("RESULTADO DE LA EVALUACIÓN DE LOGROS DE CAPACIDADES EN"," ",'INGRESO DATOS'!C13)</f>
        <v>RESULTADO DE LA EVALUACIÓN DE LOGROS DE CAPACIDADES EN MATEMATICA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1:22">
      <c r="A3" s="137" t="str">
        <f>CONCATENATE('INGRESO DATOS'!C9," ","DE"," ",'INGRESO DATOS'!C7," ","-"," ","2017")</f>
        <v>CUARTO DE PRIMARIA - 2017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</row>
    <row r="4" spans="1:2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>
      <c r="A5" s="29" t="s">
        <v>73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>
      <c r="A6" s="36" t="s">
        <v>4</v>
      </c>
      <c r="B6" s="144" t="s">
        <v>74</v>
      </c>
      <c r="C6" s="144"/>
      <c r="D6" s="145" t="s">
        <v>23</v>
      </c>
      <c r="E6" s="145"/>
      <c r="F6" s="87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>
      <c r="A7" s="44" t="str">
        <f>REPORTE!BU6</f>
        <v>PREVIO INICIO</v>
      </c>
      <c r="B7" s="146">
        <f>REPORTE!BV6</f>
        <v>0</v>
      </c>
      <c r="C7" s="146"/>
      <c r="D7" s="147" t="str">
        <f>IFERROR(((B7*100)/$B$12)%,"")</f>
        <v/>
      </c>
      <c r="E7" s="147"/>
      <c r="F7" s="88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22">
      <c r="A8" s="44" t="str">
        <f>REPORTE!BU7</f>
        <v>INICIO</v>
      </c>
      <c r="B8" s="146">
        <f>REPORTE!BV7</f>
        <v>0</v>
      </c>
      <c r="C8" s="146"/>
      <c r="D8" s="147" t="str">
        <f>IFERROR(((B8*100)/$B$12)%,"")</f>
        <v/>
      </c>
      <c r="E8" s="147"/>
      <c r="F8" s="88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2">
      <c r="A9" s="44" t="str">
        <f>REPORTE!BU8</f>
        <v>PROCESO</v>
      </c>
      <c r="B9" s="146">
        <f>REPORTE!BV8</f>
        <v>0</v>
      </c>
      <c r="C9" s="146"/>
      <c r="D9" s="147" t="str">
        <f>IFERROR(((B9*100)/$B$12)%,"")</f>
        <v/>
      </c>
      <c r="E9" s="147"/>
      <c r="F9" s="88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22">
      <c r="A10" s="44" t="str">
        <f>REPORTE!BU9</f>
        <v>ADECUADO</v>
      </c>
      <c r="B10" s="146">
        <f>REPORTE!BV9</f>
        <v>0</v>
      </c>
      <c r="C10" s="146"/>
      <c r="D10" s="147" t="str">
        <f>IFERROR(((B10*100)/$B$12)%,"")</f>
        <v/>
      </c>
      <c r="E10" s="147"/>
      <c r="F10" s="88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</row>
    <row r="11" spans="1:22">
      <c r="A11" s="29"/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>
      <c r="A12" s="42" t="s">
        <v>12</v>
      </c>
      <c r="B12" s="148">
        <f>REPORTE!BV11</f>
        <v>0</v>
      </c>
      <c r="C12" s="148"/>
      <c r="D12" s="149">
        <f>SUM(D7:E10)</f>
        <v>0</v>
      </c>
      <c r="E12" s="149"/>
      <c r="F12" s="89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>
      <c r="A13" s="27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1:22">
      <c r="A14" s="27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</row>
    <row r="15" spans="1:22">
      <c r="A15" s="27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</row>
    <row r="16" spans="1:22">
      <c r="A16" s="27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22">
      <c r="A17" s="27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</row>
    <row r="18" spans="1:22">
      <c r="A18" s="29" t="s">
        <v>30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2">
      <c r="A19" s="42" t="s">
        <v>31</v>
      </c>
      <c r="B19" s="50">
        <v>1</v>
      </c>
      <c r="C19" s="50">
        <v>2</v>
      </c>
      <c r="D19" s="50">
        <v>3</v>
      </c>
      <c r="E19" s="50">
        <v>4</v>
      </c>
      <c r="F19" s="86">
        <v>5</v>
      </c>
      <c r="G19" s="50">
        <v>6</v>
      </c>
      <c r="H19" s="50">
        <v>7</v>
      </c>
      <c r="I19" s="50">
        <v>8</v>
      </c>
      <c r="J19" s="50">
        <v>9</v>
      </c>
      <c r="K19" s="50">
        <v>10</v>
      </c>
      <c r="L19" s="50">
        <v>11</v>
      </c>
      <c r="M19" s="50">
        <v>12</v>
      </c>
      <c r="N19" s="50">
        <v>13</v>
      </c>
      <c r="O19" s="50">
        <v>14</v>
      </c>
      <c r="P19" s="50">
        <v>15</v>
      </c>
      <c r="Q19" s="50">
        <v>16</v>
      </c>
      <c r="R19" s="50">
        <v>17</v>
      </c>
      <c r="S19" s="50">
        <v>18</v>
      </c>
      <c r="T19" s="81">
        <v>19</v>
      </c>
      <c r="U19" s="83">
        <v>20</v>
      </c>
      <c r="V19" s="50">
        <v>21</v>
      </c>
    </row>
    <row r="20" spans="1:22">
      <c r="A20" s="44" t="s">
        <v>32</v>
      </c>
      <c r="B20" s="90">
        <f>REPORTE!AY13</f>
        <v>0</v>
      </c>
      <c r="C20" s="90">
        <f>REPORTE!AZ13</f>
        <v>0</v>
      </c>
      <c r="D20" s="90">
        <f>REPORTE!BA13</f>
        <v>0</v>
      </c>
      <c r="E20" s="90">
        <f>REPORTE!BB13</f>
        <v>0</v>
      </c>
      <c r="F20" s="90">
        <f>REPORTE!BC13</f>
        <v>0</v>
      </c>
      <c r="G20" s="90">
        <f>REPORTE!BD13</f>
        <v>0</v>
      </c>
      <c r="H20" s="90">
        <f>REPORTE!BE13</f>
        <v>0</v>
      </c>
      <c r="I20" s="90">
        <f>REPORTE!BF13</f>
        <v>0</v>
      </c>
      <c r="J20" s="90">
        <f>REPORTE!BG13</f>
        <v>0</v>
      </c>
      <c r="K20" s="90">
        <f>REPORTE!BH13</f>
        <v>0</v>
      </c>
      <c r="L20" s="90">
        <f>REPORTE!BI13</f>
        <v>0</v>
      </c>
      <c r="M20" s="90">
        <f>REPORTE!BJ13</f>
        <v>0</v>
      </c>
      <c r="N20" s="90">
        <f>REPORTE!BK13</f>
        <v>0</v>
      </c>
      <c r="O20" s="90">
        <f>REPORTE!BL13</f>
        <v>0</v>
      </c>
      <c r="P20" s="90">
        <f>REPORTE!BM13</f>
        <v>0</v>
      </c>
      <c r="Q20" s="90">
        <f>REPORTE!BN13</f>
        <v>0</v>
      </c>
      <c r="R20" s="90">
        <f>REPORTE!BO13</f>
        <v>0</v>
      </c>
      <c r="S20" s="90">
        <f>REPORTE!BP13</f>
        <v>0</v>
      </c>
      <c r="T20" s="90">
        <f>REPORTE!BQ13</f>
        <v>0</v>
      </c>
      <c r="U20" s="90">
        <f>REPORTE!BR13</f>
        <v>0</v>
      </c>
      <c r="V20" s="90">
        <f>REPORTE!BS13</f>
        <v>0</v>
      </c>
    </row>
    <row r="21" spans="1:22">
      <c r="A21" s="44" t="s">
        <v>33</v>
      </c>
      <c r="B21" s="32" t="str">
        <f>IFERROR(((B20*100)/$B$12)%,"-")</f>
        <v>-</v>
      </c>
      <c r="C21" s="32" t="str">
        <f t="shared" ref="C21:V21" si="0">IFERROR(((C20*100)/$B$12)%,"-")</f>
        <v>-</v>
      </c>
      <c r="D21" s="32" t="str">
        <f t="shared" si="0"/>
        <v>-</v>
      </c>
      <c r="E21" s="32" t="str">
        <f t="shared" si="0"/>
        <v>-</v>
      </c>
      <c r="F21" s="32" t="str">
        <f t="shared" ref="F21" si="1">IFERROR(((F20*100)/$B$12)%,"-")</f>
        <v>-</v>
      </c>
      <c r="G21" s="32" t="str">
        <f t="shared" si="0"/>
        <v>-</v>
      </c>
      <c r="H21" s="32" t="str">
        <f t="shared" si="0"/>
        <v>-</v>
      </c>
      <c r="I21" s="32" t="str">
        <f t="shared" si="0"/>
        <v>-</v>
      </c>
      <c r="J21" s="32" t="str">
        <f t="shared" si="0"/>
        <v>-</v>
      </c>
      <c r="K21" s="32" t="str">
        <f t="shared" si="0"/>
        <v>-</v>
      </c>
      <c r="L21" s="32" t="str">
        <f t="shared" si="0"/>
        <v>-</v>
      </c>
      <c r="M21" s="32" t="str">
        <f t="shared" si="0"/>
        <v>-</v>
      </c>
      <c r="N21" s="32" t="str">
        <f t="shared" si="0"/>
        <v>-</v>
      </c>
      <c r="O21" s="32" t="str">
        <f t="shared" si="0"/>
        <v>-</v>
      </c>
      <c r="P21" s="32" t="str">
        <f t="shared" si="0"/>
        <v>-</v>
      </c>
      <c r="Q21" s="32" t="str">
        <f t="shared" si="0"/>
        <v>-</v>
      </c>
      <c r="R21" s="32" t="str">
        <f t="shared" si="0"/>
        <v>-</v>
      </c>
      <c r="S21" s="32" t="str">
        <f t="shared" si="0"/>
        <v>-</v>
      </c>
      <c r="T21" s="32" t="str">
        <f>IFERROR(((T20*100)/$B$12)%,"-")</f>
        <v>-</v>
      </c>
      <c r="U21" s="32" t="str">
        <f>IFERROR(((U20*100)/$B$12)%,"-")</f>
        <v>-</v>
      </c>
      <c r="V21" s="32" t="str">
        <f t="shared" si="0"/>
        <v>-</v>
      </c>
    </row>
    <row r="22" spans="1:22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2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:22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:22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1:22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2">
      <c r="A45" s="29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1:22">
      <c r="A46" s="42" t="s">
        <v>31</v>
      </c>
      <c r="B46" s="50">
        <v>1</v>
      </c>
      <c r="C46" s="50">
        <v>2</v>
      </c>
      <c r="D46" s="50">
        <v>3</v>
      </c>
      <c r="E46" s="50">
        <v>4</v>
      </c>
      <c r="F46" s="86">
        <v>5</v>
      </c>
      <c r="G46" s="50">
        <v>6</v>
      </c>
      <c r="H46" s="50">
        <v>7</v>
      </c>
      <c r="I46" s="50">
        <v>8</v>
      </c>
      <c r="J46" s="50">
        <v>9</v>
      </c>
      <c r="K46" s="50">
        <v>10</v>
      </c>
      <c r="L46" s="50">
        <v>11</v>
      </c>
      <c r="M46" s="50">
        <v>12</v>
      </c>
      <c r="N46" s="50">
        <v>13</v>
      </c>
      <c r="O46" s="50">
        <v>14</v>
      </c>
      <c r="P46" s="50">
        <v>15</v>
      </c>
      <c r="Q46" s="50">
        <v>16</v>
      </c>
      <c r="R46" s="50">
        <v>17</v>
      </c>
      <c r="S46" s="50">
        <v>18</v>
      </c>
      <c r="T46" s="83">
        <v>19</v>
      </c>
      <c r="U46" s="83">
        <v>20</v>
      </c>
      <c r="V46" s="50">
        <v>21</v>
      </c>
    </row>
    <row r="47" spans="1:22">
      <c r="A47" s="45" t="s">
        <v>7</v>
      </c>
      <c r="B47" s="84" t="str">
        <f>IF(COUNTIF(REPORTE!G$17:G$56,"A")=0,"0",COUNTIF(REPORTE!G$17:G$56,"A"))</f>
        <v>0</v>
      </c>
      <c r="C47" s="85" t="str">
        <f>IF(COUNTIF(REPORTE!H$17:H$56,"A")=0,"0",COUNTIF(REPORTE!H$17:H$56,"A"))</f>
        <v>0</v>
      </c>
      <c r="D47" s="85" t="str">
        <f>IF(COUNTIF(REPORTE!I$17:I$56,"A")=0,"0",COUNTIF(REPORTE!I$17:I$56,"A"))</f>
        <v>0</v>
      </c>
      <c r="E47" s="85" t="str">
        <f>IF(COUNTIF(REPORTE!J$17:J$56,"A")=0,"0",COUNTIF(REPORTE!J$17:J$56,"A"))</f>
        <v>0</v>
      </c>
      <c r="F47" s="85" t="str">
        <f>IF(COUNTIF(REPORTE!K$17:K$56,"A")=0,"0",COUNTIF(REPORTE!K$17:K$56,"A"))</f>
        <v>0</v>
      </c>
      <c r="G47" s="85" t="str">
        <f>IF(COUNTIF(REPORTE!L$17:L$56,"A")=0,"0",COUNTIF(REPORTE!L$17:L$56,"A"))</f>
        <v>0</v>
      </c>
      <c r="H47" s="85" t="str">
        <f>IF(COUNTIF(REPORTE!M$17:M$56,"A")=0,"0",COUNTIF(REPORTE!M$17:M$56,"A"))</f>
        <v>0</v>
      </c>
      <c r="I47" s="85" t="str">
        <f>IF(COUNTIF(REPORTE!N$17:N$56,"A")=0,"0",COUNTIF(REPORTE!N$17:N$56,"A"))</f>
        <v>0</v>
      </c>
      <c r="J47" s="85" t="str">
        <f>IF(COUNTIF(REPORTE!O$17:O$56,"A")=0,"0",COUNTIF(REPORTE!O$17:O$56,"A"))</f>
        <v>0</v>
      </c>
      <c r="K47" s="85" t="str">
        <f>IF(COUNTIF(REPORTE!P$17:P$56,"A")=0,"0",COUNTIF(REPORTE!P$17:P$56,"A"))</f>
        <v>0</v>
      </c>
      <c r="L47" s="85" t="str">
        <f>IF(COUNTIF(REPORTE!Q$17:Q$56,"A")=0,"0",COUNTIF(REPORTE!Q$17:Q$56,"A"))</f>
        <v>0</v>
      </c>
      <c r="M47" s="85" t="str">
        <f>IF(COUNTIF(REPORTE!R$17:R$56,"A")=0,"0",COUNTIF(REPORTE!R$17:R$56,"A"))</f>
        <v>0</v>
      </c>
      <c r="N47" s="85" t="str">
        <f>IF(COUNTIF(REPORTE!S$17:S$56,"A")=0,"0",COUNTIF(REPORTE!S$17:S$56,"A"))</f>
        <v>0</v>
      </c>
      <c r="O47" s="85" t="str">
        <f>IF(COUNTIF(REPORTE!T$17:T$56,"A")=0,"0",COUNTIF(REPORTE!T$17:T$56,"A"))</f>
        <v>0</v>
      </c>
      <c r="P47" s="85" t="str">
        <f>IF(COUNTIF(REPORTE!U$17:U$56,"A")=0,"0",COUNTIF(REPORTE!U$17:U$56,"A"))</f>
        <v>0</v>
      </c>
      <c r="Q47" s="85" t="str">
        <f>IF(COUNTIF(REPORTE!V$17:V$56,"A")=0,"0",COUNTIF(REPORTE!V$17:V$56,"A"))</f>
        <v>0</v>
      </c>
      <c r="R47" s="85" t="str">
        <f>IF(COUNTIF(REPORTE!W$17:W$56,"A")=0,"0",COUNTIF(REPORTE!W$17:W$56,"A"))</f>
        <v>0</v>
      </c>
      <c r="S47" s="85" t="str">
        <f>IF(COUNTIF(REPORTE!X$17:X$56,"A")=0,"0",COUNTIF(REPORTE!X$17:X$56,"A"))</f>
        <v>0</v>
      </c>
      <c r="T47" s="85" t="str">
        <f>IF(COUNTIF(REPORTE!Y$17:Y$56,"A")=0,"0",COUNTIF(REPORTE!Y$17:Y$56,"A"))</f>
        <v>0</v>
      </c>
      <c r="U47" s="85" t="str">
        <f>IF(COUNTIF(REPORTE!Z$17:Z$56,"A")=0,"0",COUNTIF(REPORTE!Z$17:Z$56,"A"))</f>
        <v>0</v>
      </c>
      <c r="V47" s="85" t="str">
        <f>IF(COUNTIF(REPORTE!AA$17:AA$56,"A")=0,"0",COUNTIF(REPORTE!AA$17:AA$56,"A"))</f>
        <v>0</v>
      </c>
    </row>
    <row r="48" spans="1:22">
      <c r="A48" s="45" t="s">
        <v>8</v>
      </c>
      <c r="B48" s="49" t="str">
        <f>IF(COUNTIF(REPORTE!G$17:G$56,"B")=0,"0",COUNTIF(REPORTE!G$17:G$56,"B"))</f>
        <v>0</v>
      </c>
      <c r="C48" s="85" t="str">
        <f>IF(COUNTIF(REPORTE!H$17:H$56,"B")=0,"0",COUNTIF(REPORTE!H$17:H$56,"B"))</f>
        <v>0</v>
      </c>
      <c r="D48" s="85" t="str">
        <f>IF(COUNTIF(REPORTE!I$17:I$56,"B")=0,"0",COUNTIF(REPORTE!I$17:I$56,"B"))</f>
        <v>0</v>
      </c>
      <c r="E48" s="85" t="str">
        <f>IF(COUNTIF(REPORTE!J$17:J$56,"B")=0,"0",COUNTIF(REPORTE!J$17:J$56,"B"))</f>
        <v>0</v>
      </c>
      <c r="F48" s="85" t="str">
        <f>IF(COUNTIF(REPORTE!K$17:K$56,"B")=0,"0",COUNTIF(REPORTE!K$17:K$56,"B"))</f>
        <v>0</v>
      </c>
      <c r="G48" s="85" t="str">
        <f>IF(COUNTIF(REPORTE!L$17:L$56,"B")=0,"0",COUNTIF(REPORTE!L$17:L$56,"B"))</f>
        <v>0</v>
      </c>
      <c r="H48" s="85" t="str">
        <f>IF(COUNTIF(REPORTE!M$17:M$56,"B")=0,"0",COUNTIF(REPORTE!M$17:M$56,"B"))</f>
        <v>0</v>
      </c>
      <c r="I48" s="85" t="str">
        <f>IF(COUNTIF(REPORTE!N$17:N$56,"B")=0,"0",COUNTIF(REPORTE!N$17:N$56,"B"))</f>
        <v>0</v>
      </c>
      <c r="J48" s="85" t="str">
        <f>IF(COUNTIF(REPORTE!O$17:O$56,"B")=0,"0",COUNTIF(REPORTE!O$17:O$56,"B"))</f>
        <v>0</v>
      </c>
      <c r="K48" s="85" t="str">
        <f>IF(COUNTIF(REPORTE!P$17:P$56,"B")=0,"0",COUNTIF(REPORTE!P$17:P$56,"B"))</f>
        <v>0</v>
      </c>
      <c r="L48" s="85" t="str">
        <f>IF(COUNTIF(REPORTE!Q$17:Q$56,"B")=0,"0",COUNTIF(REPORTE!Q$17:Q$56,"B"))</f>
        <v>0</v>
      </c>
      <c r="M48" s="85" t="str">
        <f>IF(COUNTIF(REPORTE!R$17:R$56,"B")=0,"0",COUNTIF(REPORTE!R$17:R$56,"B"))</f>
        <v>0</v>
      </c>
      <c r="N48" s="85" t="str">
        <f>IF(COUNTIF(REPORTE!S$17:S$56,"B")=0,"0",COUNTIF(REPORTE!S$17:S$56,"B"))</f>
        <v>0</v>
      </c>
      <c r="O48" s="85" t="str">
        <f>IF(COUNTIF(REPORTE!T$17:T$56,"B")=0,"0",COUNTIF(REPORTE!T$17:T$56,"B"))</f>
        <v>0</v>
      </c>
      <c r="P48" s="85" t="str">
        <f>IF(COUNTIF(REPORTE!U$17:U$56,"B")=0,"0",COUNTIF(REPORTE!U$17:U$56,"B"))</f>
        <v>0</v>
      </c>
      <c r="Q48" s="85" t="str">
        <f>IF(COUNTIF(REPORTE!V$17:V$56,"B")=0,"0",COUNTIF(REPORTE!V$17:V$56,"B"))</f>
        <v>0</v>
      </c>
      <c r="R48" s="85" t="str">
        <f>IF(COUNTIF(REPORTE!W$17:W$56,"B")=0,"0",COUNTIF(REPORTE!W$17:W$56,"B"))</f>
        <v>0</v>
      </c>
      <c r="S48" s="85" t="str">
        <f>IF(COUNTIF(REPORTE!X$17:X$56,"B")=0,"0",COUNTIF(REPORTE!X$17:X$56,"B"))</f>
        <v>0</v>
      </c>
      <c r="T48" s="85" t="str">
        <f>IF(COUNTIF(REPORTE!Y$17:Y$56,"B")=0,"0",COUNTIF(REPORTE!Y$17:Y$56,"B"))</f>
        <v>0</v>
      </c>
      <c r="U48" s="85" t="str">
        <f>IF(COUNTIF(REPORTE!Z$17:Z$56,"B")=0,"0",COUNTIF(REPORTE!Z$17:Z$56,"B"))</f>
        <v>0</v>
      </c>
      <c r="V48" s="85" t="str">
        <f>IF(COUNTIF(REPORTE!AA$17:AA$56,"B")=0,"0",COUNTIF(REPORTE!AA$17:AA$56,"B"))</f>
        <v>0</v>
      </c>
    </row>
    <row r="49" spans="1:22">
      <c r="A49" s="45" t="s">
        <v>9</v>
      </c>
      <c r="B49" s="49" t="str">
        <f>IF(COUNTIF(REPORTE!G$17:G$56,"C")=0,"0",COUNTIF(REPORTE!G$17:G$56,"C"))</f>
        <v>0</v>
      </c>
      <c r="C49" s="85" t="str">
        <f>IF(COUNTIF(REPORTE!H$17:H$56,"C")=0,"0",COUNTIF(REPORTE!H$17:H$56,"C"))</f>
        <v>0</v>
      </c>
      <c r="D49" s="85" t="str">
        <f>IF(COUNTIF(REPORTE!I$17:I$56,"C")=0,"0",COUNTIF(REPORTE!I$17:I$56,"C"))</f>
        <v>0</v>
      </c>
      <c r="E49" s="85" t="str">
        <f>IF(COUNTIF(REPORTE!J$17:J$56,"C")=0,"0",COUNTIF(REPORTE!J$17:J$56,"C"))</f>
        <v>0</v>
      </c>
      <c r="F49" s="85" t="str">
        <f>IF(COUNTIF(REPORTE!K$17:K$56,"C")=0,"0",COUNTIF(REPORTE!K$17:K$56,"C"))</f>
        <v>0</v>
      </c>
      <c r="G49" s="85" t="str">
        <f>IF(COUNTIF(REPORTE!L$17:L$56,"C")=0,"0",COUNTIF(REPORTE!L$17:L$56,"C"))</f>
        <v>0</v>
      </c>
      <c r="H49" s="85" t="str">
        <f>IF(COUNTIF(REPORTE!M$17:M$56,"C")=0,"0",COUNTIF(REPORTE!M$17:M$56,"C"))</f>
        <v>0</v>
      </c>
      <c r="I49" s="85" t="str">
        <f>IF(COUNTIF(REPORTE!N$17:N$56,"C")=0,"0",COUNTIF(REPORTE!N$17:N$56,"C"))</f>
        <v>0</v>
      </c>
      <c r="J49" s="85" t="str">
        <f>IF(COUNTIF(REPORTE!O$17:O$56,"C")=0,"0",COUNTIF(REPORTE!O$17:O$56,"C"))</f>
        <v>0</v>
      </c>
      <c r="K49" s="85" t="str">
        <f>IF(COUNTIF(REPORTE!P$17:P$56,"C")=0,"0",COUNTIF(REPORTE!P$17:P$56,"C"))</f>
        <v>0</v>
      </c>
      <c r="L49" s="85" t="str">
        <f>IF(COUNTIF(REPORTE!Q$17:Q$56,"C")=0,"0",COUNTIF(REPORTE!Q$17:Q$56,"C"))</f>
        <v>0</v>
      </c>
      <c r="M49" s="85" t="str">
        <f>IF(COUNTIF(REPORTE!R$17:R$56,"C")=0,"0",COUNTIF(REPORTE!R$17:R$56,"C"))</f>
        <v>0</v>
      </c>
      <c r="N49" s="85" t="str">
        <f>IF(COUNTIF(REPORTE!S$17:S$56,"C")=0,"0",COUNTIF(REPORTE!S$17:S$56,"C"))</f>
        <v>0</v>
      </c>
      <c r="O49" s="85" t="str">
        <f>IF(COUNTIF(REPORTE!T$17:T$56,"C")=0,"0",COUNTIF(REPORTE!T$17:T$56,"C"))</f>
        <v>0</v>
      </c>
      <c r="P49" s="85" t="str">
        <f>IF(COUNTIF(REPORTE!U$17:U$56,"C")=0,"0",COUNTIF(REPORTE!U$17:U$56,"C"))</f>
        <v>0</v>
      </c>
      <c r="Q49" s="85" t="str">
        <f>IF(COUNTIF(REPORTE!V$17:V$56,"C")=0,"0",COUNTIF(REPORTE!V$17:V$56,"C"))</f>
        <v>0</v>
      </c>
      <c r="R49" s="85" t="str">
        <f>IF(COUNTIF(REPORTE!W$17:W$56,"C")=0,"0",COUNTIF(REPORTE!W$17:W$56,"C"))</f>
        <v>0</v>
      </c>
      <c r="S49" s="85" t="str">
        <f>IF(COUNTIF(REPORTE!X$17:X$56,"C")=0,"0",COUNTIF(REPORTE!X$17:X$56,"C"))</f>
        <v>0</v>
      </c>
      <c r="T49" s="85" t="str">
        <f>IF(COUNTIF(REPORTE!Y$17:Y$56,"C")=0,"0",COUNTIF(REPORTE!Y$17:Y$56,"C"))</f>
        <v>0</v>
      </c>
      <c r="U49" s="85" t="str">
        <f>IF(COUNTIF(REPORTE!Z$17:Z$56,"C")=0,"0",COUNTIF(REPORTE!Z$17:Z$56,"C"))</f>
        <v>0</v>
      </c>
      <c r="V49" s="85" t="str">
        <f>IF(COUNTIF(REPORTE!AA$17:AA$56,"C")=0,"0",COUNTIF(REPORTE!AA$17:AA$56,"C"))</f>
        <v>0</v>
      </c>
    </row>
    <row r="50" spans="1:22">
      <c r="A50" s="45" t="s">
        <v>10</v>
      </c>
      <c r="B50" s="49" t="str">
        <f>IF(COUNTIF(REPORTE!G$17:G$56,"D")=0,"0",COUNTIF(REPORTE!G$17:G$56,"D"))</f>
        <v>0</v>
      </c>
      <c r="C50" s="85" t="str">
        <f>IF(COUNTIF(REPORTE!H$17:H$56,"D")=0,"0",COUNTIF(REPORTE!H$17:H$56,"D"))</f>
        <v>0</v>
      </c>
      <c r="D50" s="85" t="str">
        <f>IF(COUNTIF(REPORTE!I$17:I$56,"D")=0,"0",COUNTIF(REPORTE!I$17:I$56,"D"))</f>
        <v>0</v>
      </c>
      <c r="E50" s="85" t="str">
        <f>IF(COUNTIF(REPORTE!J$17:J$56,"D")=0,"0",COUNTIF(REPORTE!J$17:J$56,"D"))</f>
        <v>0</v>
      </c>
      <c r="F50" s="85" t="str">
        <f>IF(COUNTIF(REPORTE!K$17:K$56,"D")=0,"0",COUNTIF(REPORTE!K$17:K$56,"D"))</f>
        <v>0</v>
      </c>
      <c r="G50" s="85" t="str">
        <f>IF(COUNTIF(REPORTE!L$17:L$56,"D")=0,"0",COUNTIF(REPORTE!L$17:L$56,"D"))</f>
        <v>0</v>
      </c>
      <c r="H50" s="85" t="str">
        <f>IF(COUNTIF(REPORTE!M$17:M$56,"D")=0,"0",COUNTIF(REPORTE!M$17:M$56,"D"))</f>
        <v>0</v>
      </c>
      <c r="I50" s="85" t="str">
        <f>IF(COUNTIF(REPORTE!N$17:N$56,"D")=0,"0",COUNTIF(REPORTE!N$17:N$56,"D"))</f>
        <v>0</v>
      </c>
      <c r="J50" s="85" t="str">
        <f>IF(COUNTIF(REPORTE!O$17:O$56,"D")=0,"0",COUNTIF(REPORTE!O$17:O$56,"D"))</f>
        <v>0</v>
      </c>
      <c r="K50" s="85" t="str">
        <f>IF(COUNTIF(REPORTE!P$17:P$56,"D")=0,"0",COUNTIF(REPORTE!P$17:P$56,"D"))</f>
        <v>0</v>
      </c>
      <c r="L50" s="85" t="str">
        <f>IF(COUNTIF(REPORTE!Q$17:Q$56,"D")=0,"0",COUNTIF(REPORTE!Q$17:Q$56,"D"))</f>
        <v>0</v>
      </c>
      <c r="M50" s="85" t="str">
        <f>IF(COUNTIF(REPORTE!R$17:R$56,"D")=0,"0",COUNTIF(REPORTE!R$17:R$56,"D"))</f>
        <v>0</v>
      </c>
      <c r="N50" s="85" t="str">
        <f>IF(COUNTIF(REPORTE!S$17:S$56,"D")=0,"0",COUNTIF(REPORTE!S$17:S$56,"D"))</f>
        <v>0</v>
      </c>
      <c r="O50" s="85" t="str">
        <f>IF(COUNTIF(REPORTE!T$17:T$56,"D")=0,"0",COUNTIF(REPORTE!T$17:T$56,"D"))</f>
        <v>0</v>
      </c>
      <c r="P50" s="85" t="str">
        <f>IF(COUNTIF(REPORTE!U$17:U$56,"D")=0,"0",COUNTIF(REPORTE!U$17:U$56,"D"))</f>
        <v>0</v>
      </c>
      <c r="Q50" s="85" t="str">
        <f>IF(COUNTIF(REPORTE!V$17:V$56,"D")=0,"0",COUNTIF(REPORTE!V$17:V$56,"D"))</f>
        <v>0</v>
      </c>
      <c r="R50" s="85" t="str">
        <f>IF(COUNTIF(REPORTE!W$17:W$56,"D")=0,"0",COUNTIF(REPORTE!W$17:W$56,"D"))</f>
        <v>0</v>
      </c>
      <c r="S50" s="85" t="str">
        <f>IF(COUNTIF(REPORTE!X$17:X$56,"D")=0,"0",COUNTIF(REPORTE!X$17:X$56,"D"))</f>
        <v>0</v>
      </c>
      <c r="T50" s="85" t="str">
        <f>IF(COUNTIF(REPORTE!Y$17:Y$56,"D")=0,"0",COUNTIF(REPORTE!Y$17:Y$56,"D"))</f>
        <v>0</v>
      </c>
      <c r="U50" s="85" t="str">
        <f>IF(COUNTIF(REPORTE!Z$17:Z$56,"D")=0,"0",COUNTIF(REPORTE!Z$17:Z$56,"D"))</f>
        <v>0</v>
      </c>
      <c r="V50" s="85" t="str">
        <f>IF(COUNTIF(REPORTE!AA$17:AA$56,"D")=0,"0",COUNTIF(REPORTE!AA$17:AA$56,"D"))</f>
        <v>0</v>
      </c>
    </row>
    <row r="51" spans="1:22">
      <c r="A51" s="45" t="s">
        <v>35</v>
      </c>
      <c r="B51" s="49" t="str">
        <f>IF(SUM(B47:B50)=0,"0",$B$12-SUM(B47:B50))</f>
        <v>0</v>
      </c>
      <c r="C51" s="85" t="str">
        <f t="shared" ref="C51:V51" si="2">IF(SUM(C47:C50)=0,"0",$B$12-SUM(C47:C50))</f>
        <v>0</v>
      </c>
      <c r="D51" s="85" t="str">
        <f t="shared" si="2"/>
        <v>0</v>
      </c>
      <c r="E51" s="85" t="str">
        <f t="shared" si="2"/>
        <v>0</v>
      </c>
      <c r="F51" s="85" t="str">
        <f t="shared" si="2"/>
        <v>0</v>
      </c>
      <c r="G51" s="85" t="str">
        <f t="shared" si="2"/>
        <v>0</v>
      </c>
      <c r="H51" s="85" t="str">
        <f t="shared" si="2"/>
        <v>0</v>
      </c>
      <c r="I51" s="85" t="str">
        <f t="shared" si="2"/>
        <v>0</v>
      </c>
      <c r="J51" s="85" t="str">
        <f t="shared" si="2"/>
        <v>0</v>
      </c>
      <c r="K51" s="85" t="str">
        <f t="shared" si="2"/>
        <v>0</v>
      </c>
      <c r="L51" s="85" t="str">
        <f t="shared" si="2"/>
        <v>0</v>
      </c>
      <c r="M51" s="85" t="str">
        <f t="shared" si="2"/>
        <v>0</v>
      </c>
      <c r="N51" s="85" t="str">
        <f t="shared" si="2"/>
        <v>0</v>
      </c>
      <c r="O51" s="85" t="str">
        <f t="shared" si="2"/>
        <v>0</v>
      </c>
      <c r="P51" s="85" t="str">
        <f t="shared" si="2"/>
        <v>0</v>
      </c>
      <c r="Q51" s="85" t="str">
        <f t="shared" si="2"/>
        <v>0</v>
      </c>
      <c r="R51" s="85" t="str">
        <f t="shared" si="2"/>
        <v>0</v>
      </c>
      <c r="S51" s="85" t="str">
        <f t="shared" si="2"/>
        <v>0</v>
      </c>
      <c r="T51" s="85" t="str">
        <f t="shared" si="2"/>
        <v>0</v>
      </c>
      <c r="U51" s="85" t="str">
        <f t="shared" si="2"/>
        <v>0</v>
      </c>
      <c r="V51" s="85" t="str">
        <f t="shared" si="2"/>
        <v>0</v>
      </c>
    </row>
    <row r="52" spans="1:22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1:22">
      <c r="A53" s="29" t="s">
        <v>36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>
      <c r="A54" s="42" t="s">
        <v>31</v>
      </c>
      <c r="B54" s="50">
        <v>1</v>
      </c>
      <c r="C54" s="50">
        <v>2</v>
      </c>
      <c r="D54" s="50">
        <v>3</v>
      </c>
      <c r="E54" s="50">
        <v>4</v>
      </c>
      <c r="F54" s="86">
        <v>5</v>
      </c>
      <c r="G54" s="50">
        <v>6</v>
      </c>
      <c r="H54" s="50">
        <v>7</v>
      </c>
      <c r="I54" s="50">
        <v>8</v>
      </c>
      <c r="J54" s="50">
        <v>9</v>
      </c>
      <c r="K54" s="50">
        <v>10</v>
      </c>
      <c r="L54" s="50">
        <v>11</v>
      </c>
      <c r="M54" s="50">
        <v>12</v>
      </c>
      <c r="N54" s="50">
        <v>13</v>
      </c>
      <c r="O54" s="50">
        <v>14</v>
      </c>
      <c r="P54" s="50">
        <v>15</v>
      </c>
      <c r="Q54" s="50">
        <v>16</v>
      </c>
      <c r="R54" s="50">
        <v>17</v>
      </c>
      <c r="S54" s="50">
        <v>18</v>
      </c>
      <c r="T54" s="81">
        <v>19</v>
      </c>
      <c r="U54" s="83">
        <v>20</v>
      </c>
      <c r="V54" s="50">
        <v>21</v>
      </c>
    </row>
    <row r="55" spans="1:22">
      <c r="A55" s="44" t="s">
        <v>7</v>
      </c>
      <c r="B55" s="32" t="e">
        <f>(B47*100/$B$12)%</f>
        <v>#DIV/0!</v>
      </c>
      <c r="C55" s="32" t="e">
        <f t="shared" ref="C55:V59" si="3">(C47*100/$B$12)%</f>
        <v>#DIV/0!</v>
      </c>
      <c r="D55" s="32" t="e">
        <f t="shared" si="3"/>
        <v>#DIV/0!</v>
      </c>
      <c r="E55" s="32" t="e">
        <f t="shared" si="3"/>
        <v>#DIV/0!</v>
      </c>
      <c r="F55" s="32" t="e">
        <f t="shared" ref="F55" si="4">(F47*100/$B$12)%</f>
        <v>#DIV/0!</v>
      </c>
      <c r="G55" s="32" t="e">
        <f t="shared" si="3"/>
        <v>#DIV/0!</v>
      </c>
      <c r="H55" s="32" t="e">
        <f t="shared" si="3"/>
        <v>#DIV/0!</v>
      </c>
      <c r="I55" s="32" t="e">
        <f t="shared" si="3"/>
        <v>#DIV/0!</v>
      </c>
      <c r="J55" s="32" t="e">
        <f t="shared" si="3"/>
        <v>#DIV/0!</v>
      </c>
      <c r="K55" s="32" t="e">
        <f t="shared" si="3"/>
        <v>#DIV/0!</v>
      </c>
      <c r="L55" s="32" t="e">
        <f t="shared" si="3"/>
        <v>#DIV/0!</v>
      </c>
      <c r="M55" s="32" t="e">
        <f t="shared" si="3"/>
        <v>#DIV/0!</v>
      </c>
      <c r="N55" s="32" t="e">
        <f t="shared" si="3"/>
        <v>#DIV/0!</v>
      </c>
      <c r="O55" s="32" t="e">
        <f t="shared" si="3"/>
        <v>#DIV/0!</v>
      </c>
      <c r="P55" s="32" t="e">
        <f t="shared" si="3"/>
        <v>#DIV/0!</v>
      </c>
      <c r="Q55" s="32" t="e">
        <f t="shared" si="3"/>
        <v>#DIV/0!</v>
      </c>
      <c r="R55" s="32" t="e">
        <f t="shared" si="3"/>
        <v>#DIV/0!</v>
      </c>
      <c r="S55" s="32" t="e">
        <f t="shared" si="3"/>
        <v>#DIV/0!</v>
      </c>
      <c r="T55" s="32" t="e">
        <f t="shared" si="3"/>
        <v>#DIV/0!</v>
      </c>
      <c r="U55" s="32" t="e">
        <f t="shared" si="3"/>
        <v>#DIV/0!</v>
      </c>
      <c r="V55" s="32" t="e">
        <f t="shared" si="3"/>
        <v>#DIV/0!</v>
      </c>
    </row>
    <row r="56" spans="1:22">
      <c r="A56" s="44" t="s">
        <v>8</v>
      </c>
      <c r="B56" s="32" t="e">
        <f>(B48*100/$B$12)%</f>
        <v>#DIV/0!</v>
      </c>
      <c r="C56" s="32" t="e">
        <f t="shared" ref="C56:Q56" si="5">(C48*100/$B$12)%</f>
        <v>#DIV/0!</v>
      </c>
      <c r="D56" s="32" t="e">
        <f t="shared" si="5"/>
        <v>#DIV/0!</v>
      </c>
      <c r="E56" s="32" t="e">
        <f t="shared" si="5"/>
        <v>#DIV/0!</v>
      </c>
      <c r="F56" s="32" t="e">
        <f t="shared" ref="F56" si="6">(F48*100/$B$12)%</f>
        <v>#DIV/0!</v>
      </c>
      <c r="G56" s="32" t="e">
        <f t="shared" si="5"/>
        <v>#DIV/0!</v>
      </c>
      <c r="H56" s="32" t="e">
        <f t="shared" si="5"/>
        <v>#DIV/0!</v>
      </c>
      <c r="I56" s="32" t="e">
        <f t="shared" si="5"/>
        <v>#DIV/0!</v>
      </c>
      <c r="J56" s="32" t="e">
        <f t="shared" si="5"/>
        <v>#DIV/0!</v>
      </c>
      <c r="K56" s="32" t="e">
        <f t="shared" si="5"/>
        <v>#DIV/0!</v>
      </c>
      <c r="L56" s="32" t="e">
        <f t="shared" si="5"/>
        <v>#DIV/0!</v>
      </c>
      <c r="M56" s="32" t="e">
        <f t="shared" si="5"/>
        <v>#DIV/0!</v>
      </c>
      <c r="N56" s="32" t="e">
        <f t="shared" si="5"/>
        <v>#DIV/0!</v>
      </c>
      <c r="O56" s="32" t="e">
        <f t="shared" si="5"/>
        <v>#DIV/0!</v>
      </c>
      <c r="P56" s="32" t="e">
        <f t="shared" si="5"/>
        <v>#DIV/0!</v>
      </c>
      <c r="Q56" s="32" t="e">
        <f t="shared" si="5"/>
        <v>#DIV/0!</v>
      </c>
      <c r="R56" s="32" t="e">
        <f t="shared" si="3"/>
        <v>#DIV/0!</v>
      </c>
      <c r="S56" s="32" t="e">
        <f t="shared" ref="S56:V59" si="7">(S48*100/$B$12)%</f>
        <v>#DIV/0!</v>
      </c>
      <c r="T56" s="32" t="e">
        <f t="shared" si="7"/>
        <v>#DIV/0!</v>
      </c>
      <c r="U56" s="32" t="e">
        <f t="shared" si="7"/>
        <v>#DIV/0!</v>
      </c>
      <c r="V56" s="32" t="e">
        <f t="shared" si="7"/>
        <v>#DIV/0!</v>
      </c>
    </row>
    <row r="57" spans="1:22">
      <c r="A57" s="44" t="s">
        <v>9</v>
      </c>
      <c r="B57" s="32" t="e">
        <f>(B49*100/$B$12)%</f>
        <v>#DIV/0!</v>
      </c>
      <c r="C57" s="32" t="e">
        <f t="shared" si="3"/>
        <v>#DIV/0!</v>
      </c>
      <c r="D57" s="32" t="e">
        <f t="shared" si="3"/>
        <v>#DIV/0!</v>
      </c>
      <c r="E57" s="32" t="e">
        <f t="shared" si="3"/>
        <v>#DIV/0!</v>
      </c>
      <c r="F57" s="32" t="e">
        <f t="shared" ref="F57" si="8">(F49*100/$B$12)%</f>
        <v>#DIV/0!</v>
      </c>
      <c r="G57" s="32" t="e">
        <f t="shared" si="3"/>
        <v>#DIV/0!</v>
      </c>
      <c r="H57" s="32" t="e">
        <f t="shared" si="3"/>
        <v>#DIV/0!</v>
      </c>
      <c r="I57" s="32" t="e">
        <f t="shared" si="3"/>
        <v>#DIV/0!</v>
      </c>
      <c r="J57" s="32" t="e">
        <f t="shared" si="3"/>
        <v>#DIV/0!</v>
      </c>
      <c r="K57" s="32" t="e">
        <f t="shared" si="3"/>
        <v>#DIV/0!</v>
      </c>
      <c r="L57" s="32" t="e">
        <f t="shared" si="3"/>
        <v>#DIV/0!</v>
      </c>
      <c r="M57" s="32" t="e">
        <f t="shared" si="3"/>
        <v>#DIV/0!</v>
      </c>
      <c r="N57" s="32" t="e">
        <f t="shared" si="3"/>
        <v>#DIV/0!</v>
      </c>
      <c r="O57" s="32" t="e">
        <f t="shared" si="3"/>
        <v>#DIV/0!</v>
      </c>
      <c r="P57" s="32" t="e">
        <f t="shared" si="3"/>
        <v>#DIV/0!</v>
      </c>
      <c r="Q57" s="32" t="e">
        <f t="shared" si="3"/>
        <v>#DIV/0!</v>
      </c>
      <c r="R57" s="32" t="e">
        <f t="shared" si="3"/>
        <v>#DIV/0!</v>
      </c>
      <c r="S57" s="32" t="e">
        <f t="shared" si="7"/>
        <v>#DIV/0!</v>
      </c>
      <c r="T57" s="32" t="e">
        <f t="shared" si="7"/>
        <v>#DIV/0!</v>
      </c>
      <c r="U57" s="32" t="e">
        <f t="shared" si="7"/>
        <v>#DIV/0!</v>
      </c>
      <c r="V57" s="32" t="e">
        <f t="shared" si="7"/>
        <v>#DIV/0!</v>
      </c>
    </row>
    <row r="58" spans="1:22">
      <c r="A58" s="44" t="s">
        <v>10</v>
      </c>
      <c r="B58" s="32" t="e">
        <f>(B50*100/$B$12)%</f>
        <v>#DIV/0!</v>
      </c>
      <c r="C58" s="32" t="e">
        <f t="shared" si="3"/>
        <v>#DIV/0!</v>
      </c>
      <c r="D58" s="32" t="e">
        <f t="shared" si="3"/>
        <v>#DIV/0!</v>
      </c>
      <c r="E58" s="32" t="e">
        <f t="shared" si="3"/>
        <v>#DIV/0!</v>
      </c>
      <c r="F58" s="32" t="e">
        <f t="shared" ref="F58" si="9">(F50*100/$B$12)%</f>
        <v>#DIV/0!</v>
      </c>
      <c r="G58" s="32" t="e">
        <f t="shared" si="3"/>
        <v>#DIV/0!</v>
      </c>
      <c r="H58" s="32" t="e">
        <f t="shared" si="3"/>
        <v>#DIV/0!</v>
      </c>
      <c r="I58" s="32" t="e">
        <f t="shared" si="3"/>
        <v>#DIV/0!</v>
      </c>
      <c r="J58" s="32" t="e">
        <f t="shared" si="3"/>
        <v>#DIV/0!</v>
      </c>
      <c r="K58" s="32" t="e">
        <f t="shared" si="3"/>
        <v>#DIV/0!</v>
      </c>
      <c r="L58" s="32" t="e">
        <f t="shared" si="3"/>
        <v>#DIV/0!</v>
      </c>
      <c r="M58" s="32" t="e">
        <f t="shared" si="3"/>
        <v>#DIV/0!</v>
      </c>
      <c r="N58" s="32" t="e">
        <f t="shared" si="3"/>
        <v>#DIV/0!</v>
      </c>
      <c r="O58" s="32" t="e">
        <f t="shared" si="3"/>
        <v>#DIV/0!</v>
      </c>
      <c r="P58" s="32" t="e">
        <f t="shared" si="3"/>
        <v>#DIV/0!</v>
      </c>
      <c r="Q58" s="32" t="e">
        <f t="shared" si="3"/>
        <v>#DIV/0!</v>
      </c>
      <c r="R58" s="32" t="e">
        <f t="shared" si="3"/>
        <v>#DIV/0!</v>
      </c>
      <c r="S58" s="32" t="e">
        <f t="shared" si="7"/>
        <v>#DIV/0!</v>
      </c>
      <c r="T58" s="32" t="e">
        <f t="shared" si="7"/>
        <v>#DIV/0!</v>
      </c>
      <c r="U58" s="32" t="e">
        <f t="shared" si="7"/>
        <v>#DIV/0!</v>
      </c>
      <c r="V58" s="32" t="e">
        <f t="shared" si="7"/>
        <v>#DIV/0!</v>
      </c>
    </row>
    <row r="59" spans="1:22">
      <c r="A59" s="44" t="s">
        <v>35</v>
      </c>
      <c r="B59" s="32" t="e">
        <f>(B51*100/$B$12)%</f>
        <v>#DIV/0!</v>
      </c>
      <c r="C59" s="32" t="e">
        <f t="shared" si="3"/>
        <v>#DIV/0!</v>
      </c>
      <c r="D59" s="32" t="e">
        <f t="shared" si="3"/>
        <v>#DIV/0!</v>
      </c>
      <c r="E59" s="32" t="e">
        <f t="shared" si="3"/>
        <v>#DIV/0!</v>
      </c>
      <c r="F59" s="32" t="e">
        <f t="shared" ref="F59" si="10">(F51*100/$B$12)%</f>
        <v>#DIV/0!</v>
      </c>
      <c r="G59" s="32" t="e">
        <f t="shared" si="3"/>
        <v>#DIV/0!</v>
      </c>
      <c r="H59" s="32" t="e">
        <f t="shared" si="3"/>
        <v>#DIV/0!</v>
      </c>
      <c r="I59" s="32" t="e">
        <f t="shared" si="3"/>
        <v>#DIV/0!</v>
      </c>
      <c r="J59" s="32" t="e">
        <f t="shared" si="3"/>
        <v>#DIV/0!</v>
      </c>
      <c r="K59" s="32" t="e">
        <f t="shared" si="3"/>
        <v>#DIV/0!</v>
      </c>
      <c r="L59" s="32" t="e">
        <f t="shared" si="3"/>
        <v>#DIV/0!</v>
      </c>
      <c r="M59" s="32" t="e">
        <f t="shared" si="3"/>
        <v>#DIV/0!</v>
      </c>
      <c r="N59" s="32" t="e">
        <f t="shared" si="3"/>
        <v>#DIV/0!</v>
      </c>
      <c r="O59" s="32" t="e">
        <f t="shared" si="3"/>
        <v>#DIV/0!</v>
      </c>
      <c r="P59" s="32" t="e">
        <f t="shared" si="3"/>
        <v>#DIV/0!</v>
      </c>
      <c r="Q59" s="32" t="e">
        <f t="shared" si="3"/>
        <v>#DIV/0!</v>
      </c>
      <c r="R59" s="32" t="e">
        <f t="shared" si="3"/>
        <v>#DIV/0!</v>
      </c>
      <c r="S59" s="32" t="e">
        <f t="shared" si="7"/>
        <v>#DIV/0!</v>
      </c>
      <c r="T59" s="32" t="e">
        <f t="shared" si="7"/>
        <v>#DIV/0!</v>
      </c>
      <c r="U59" s="32" t="e">
        <f t="shared" si="7"/>
        <v>#DIV/0!</v>
      </c>
      <c r="V59" s="32" t="e">
        <f t="shared" si="7"/>
        <v>#DIV/0!</v>
      </c>
    </row>
    <row r="60" spans="1:22">
      <c r="A60" s="29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</row>
    <row r="61" spans="1:22">
      <c r="A61" s="43" t="s">
        <v>37</v>
      </c>
      <c r="B61" s="8" t="str">
        <f>REPORTE!AY11</f>
        <v>A</v>
      </c>
      <c r="C61" s="8" t="str">
        <f>REPORTE!AZ11</f>
        <v>B</v>
      </c>
      <c r="D61" s="8" t="str">
        <f>REPORTE!BA11</f>
        <v>B</v>
      </c>
      <c r="E61" s="8" t="str">
        <f>REPORTE!BB11</f>
        <v>B</v>
      </c>
      <c r="F61" s="8" t="str">
        <f>REPORTE!BC11</f>
        <v>C</v>
      </c>
      <c r="G61" s="8" t="str">
        <f>REPORTE!BD11</f>
        <v>D</v>
      </c>
      <c r="H61" s="8" t="str">
        <f>REPORTE!BE11</f>
        <v>C</v>
      </c>
      <c r="I61" s="8" t="str">
        <f>REPORTE!BF11</f>
        <v>B</v>
      </c>
      <c r="J61" s="8" t="str">
        <f>REPORTE!BG11</f>
        <v>C</v>
      </c>
      <c r="K61" s="8" t="str">
        <f>REPORTE!BH11</f>
        <v>B</v>
      </c>
      <c r="L61" s="8" t="str">
        <f>REPORTE!BI11</f>
        <v>B</v>
      </c>
      <c r="M61" s="8" t="str">
        <f>REPORTE!BJ11</f>
        <v>C</v>
      </c>
      <c r="N61" s="8" t="str">
        <f>REPORTE!BK11</f>
        <v>D</v>
      </c>
      <c r="O61" s="8" t="str">
        <f>REPORTE!BL11</f>
        <v>D</v>
      </c>
      <c r="P61" s="8" t="str">
        <f>REPORTE!BM11</f>
        <v>C</v>
      </c>
      <c r="Q61" s="8" t="str">
        <f>REPORTE!BN11</f>
        <v>D</v>
      </c>
      <c r="R61" s="8" t="str">
        <f>REPORTE!BO11</f>
        <v>B</v>
      </c>
      <c r="S61" s="8" t="str">
        <f>REPORTE!BP11</f>
        <v>D</v>
      </c>
      <c r="T61" s="8" t="str">
        <f>REPORTE!BQ11</f>
        <v>D</v>
      </c>
      <c r="U61" s="8" t="str">
        <f>REPORTE!BR11</f>
        <v>D</v>
      </c>
      <c r="V61" s="8" t="str">
        <f>REPORTE!BS11</f>
        <v>C</v>
      </c>
    </row>
    <row r="62" spans="1:2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</sheetData>
  <mergeCells count="14">
    <mergeCell ref="B12:C12"/>
    <mergeCell ref="D12:E12"/>
    <mergeCell ref="B8:C8"/>
    <mergeCell ref="D8:E8"/>
    <mergeCell ref="B9:C9"/>
    <mergeCell ref="D9:E9"/>
    <mergeCell ref="B10:C10"/>
    <mergeCell ref="D10:E10"/>
    <mergeCell ref="A2:V2"/>
    <mergeCell ref="A3:V3"/>
    <mergeCell ref="B6:C6"/>
    <mergeCell ref="D6:E6"/>
    <mergeCell ref="B7:C7"/>
    <mergeCell ref="D7:E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INDICACIONES</vt:lpstr>
      <vt:lpstr>INGRESO DATOS</vt:lpstr>
      <vt:lpstr>REPORTE</vt:lpstr>
      <vt:lpstr>ESTADISTICAS</vt:lpstr>
      <vt:lpstr>ESTADISTICAS!Área_de_impresión</vt:lpstr>
      <vt:lpstr>INDICACIONES!Área_de_impresión</vt:lpstr>
      <vt:lpstr>'INGRESO DATOS'!Área_de_impresión</vt:lpstr>
      <vt:lpstr>REPORTE!Área_de_impresión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MARIA ALICIA HUANCA CONDORI</cp:lastModifiedBy>
  <cp:lastPrinted>2017-07-13T05:48:50Z</cp:lastPrinted>
  <dcterms:created xsi:type="dcterms:W3CDTF">2017-07-08T23:51:27Z</dcterms:created>
  <dcterms:modified xsi:type="dcterms:W3CDTF">2018-10-05T13:05:49Z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bc5fc218-2fab-4dec-998b-8456abf69217</vt:lpwstr>
  </property>
</Properties>
</file>